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53ee21d6df87332/Inmetro - quarentena/Edificações/Tabelas PBE Edifica/"/>
    </mc:Choice>
  </mc:AlternateContent>
  <xr:revisionPtr revIDLastSave="0" documentId="8_{9F7AAC48-B97E-44AB-8F5D-A616E2BA7AB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  <sheet name="Planilha1" sheetId="2" r:id="rId2"/>
  </sheets>
  <definedNames>
    <definedName name="_xlnm._FilterDatabase" localSheetId="0" hidden="1">'Table 1'!$A$13:$AC$73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3" i="1" l="1"/>
  <c r="AF12" i="1"/>
  <c r="AF11" i="1" s="1"/>
  <c r="AB72" i="1" l="1"/>
  <c r="Q72" i="1"/>
  <c r="AB73" i="1" l="1"/>
</calcChain>
</file>

<file path=xl/sharedStrings.xml><?xml version="1.0" encoding="utf-8"?>
<sst xmlns="http://schemas.openxmlformats.org/spreadsheetml/2006/main" count="1608" uniqueCount="168">
  <si>
    <t>Ministério da Economia</t>
  </si>
  <si>
    <t>INSTITUTO NACIONAL DE METROLOGIA, QUALIDADE E TECNOLOGIA</t>
  </si>
  <si>
    <t>PROGRAMA BRASILEIRO DE ETIQUETAGEM - PBE</t>
  </si>
  <si>
    <t>Edificações Residenciais Multifamiliares</t>
  </si>
  <si>
    <t>Empresa/ Grupo solicitante</t>
  </si>
  <si>
    <t>Nome da Edificação</t>
  </si>
  <si>
    <t>Tipo de edificação</t>
  </si>
  <si>
    <t>Endereço da Edificação</t>
  </si>
  <si>
    <t>Zona Bioclimática</t>
  </si>
  <si>
    <t>Avaliação de Projeto</t>
  </si>
  <si>
    <t>Método Empregado</t>
  </si>
  <si>
    <t>Data da Emissão</t>
  </si>
  <si>
    <t>Quantidade de UHs</t>
  </si>
  <si>
    <t>Classificação Geral</t>
  </si>
  <si>
    <t>TOTAL</t>
  </si>
  <si>
    <t>Nível A</t>
  </si>
  <si>
    <t>Nível B</t>
  </si>
  <si>
    <t>Nível C</t>
  </si>
  <si>
    <t>Nível D</t>
  </si>
  <si>
    <t>Nível E</t>
  </si>
  <si>
    <t>Pontuação</t>
  </si>
  <si>
    <t>Nível</t>
  </si>
  <si>
    <t>Rossi Residencial S.A.</t>
  </si>
  <si>
    <t>Condomínio Atlântida - Bloco 1</t>
  </si>
  <si>
    <t>Multifamiliar</t>
  </si>
  <si>
    <t>Avenida Guatambu, nº 1000, Praia Atlântida. Xangri- lá/RS</t>
  </si>
  <si>
    <t>LabEEE</t>
  </si>
  <si>
    <t>Prescritivo</t>
  </si>
  <si>
    <t>-</t>
  </si>
  <si>
    <t>A</t>
  </si>
  <si>
    <t>Pedra Branca Empreendimento Imobiliários S.A.</t>
  </si>
  <si>
    <t>Edifício Travertino - Bloco A</t>
  </si>
  <si>
    <t>Quadra NU8, Cidade Pedra Branca. Cond.Pátio da Pedra. Palhoça/SC</t>
  </si>
  <si>
    <t>Modena Investimentos Imobiliários Ltda</t>
  </si>
  <si>
    <t>Residencial Moai - Bloco A</t>
  </si>
  <si>
    <t>Rua Nicolau Gagliardi, 418. Bairro Alto Pinheiros. São Paulo/SP</t>
  </si>
  <si>
    <t>B</t>
  </si>
  <si>
    <t>Sphera Quattro Engenharia e Gerenciamento Ltda</t>
  </si>
  <si>
    <t>Residencial SJ1</t>
  </si>
  <si>
    <t>Rua Idivaldo Horácio da Silveira, Lote 13. Quadra A. São José/SC</t>
  </si>
  <si>
    <t>Tecnisa S.A.</t>
  </si>
  <si>
    <t>TAO - Torre A</t>
  </si>
  <si>
    <t>Av. Doutor Guilherme Dumont Villares, São Paulo/SP.</t>
  </si>
  <si>
    <t>OI3E/CERTI- LabEEE/UFSC</t>
  </si>
  <si>
    <t>TAO - Torre B</t>
  </si>
  <si>
    <t>Construtora Diniz Camargos Ltda</t>
  </si>
  <si>
    <t>Edifício Residencial Vila Real - Torre A</t>
  </si>
  <si>
    <t>Rua Fábio Couri, 335. Bairro Luxemburgo. Belo Horizonte/MG</t>
  </si>
  <si>
    <t>Cancelada</t>
  </si>
  <si>
    <t>Edifício Residencial Vila Real - Torre B</t>
  </si>
  <si>
    <t>Jardim Perdizes W193 - Torre A</t>
  </si>
  <si>
    <t>Av. Nicolas Boer, 304, São Paulo/SP</t>
  </si>
  <si>
    <t>Jardim Perdizes W193 - Torre B</t>
  </si>
  <si>
    <t>Jardim Perdizes W193 - Torre C</t>
  </si>
  <si>
    <t>OI3E/CERTI</t>
  </si>
  <si>
    <t>Windsor Investimentos Imobiliários Ltda</t>
  </si>
  <si>
    <t>Tecnisa Bosque Jequitibá - Torre A</t>
  </si>
  <si>
    <t>Tecnisa Bosque Jequitibá - Torre B</t>
  </si>
  <si>
    <t>Tecnisa Bosque Jequitibá - Torre C</t>
  </si>
  <si>
    <t>C. ROLIM Engenharia Ltda</t>
  </si>
  <si>
    <t>Paço Verde - Torre A e Torre B</t>
  </si>
  <si>
    <t>Rua Osvaldo Cruz, 2130, Fortaleza/CE</t>
  </si>
  <si>
    <t>Jardim Perdizes Reserva Manacá - Torre A</t>
  </si>
  <si>
    <t>Jardim Perdizes Reserva Manacá - Torre B</t>
  </si>
  <si>
    <t>Jardim Perdizes Reserva Manacá - Torre C</t>
  </si>
  <si>
    <t>Tecnisa Reserva Manacá - Torre A</t>
  </si>
  <si>
    <t>Av. Marquês de São Vicente, São Paulo/SP</t>
  </si>
  <si>
    <t>Tecnisa Reserva Manacá - Torre B</t>
  </si>
  <si>
    <t>Tecnisa Reserva Manacá - Torre C</t>
  </si>
  <si>
    <t>Jardim Perdizes - Recanto Jacarandá Torre A</t>
  </si>
  <si>
    <t>Av. Nicolas Boer, 301, São Paulo/SP</t>
  </si>
  <si>
    <t>Jardim Perdizes - Recanto Jacarandá Torre B</t>
  </si>
  <si>
    <t>Tecnisa Bosque Araucária Torre A</t>
  </si>
  <si>
    <t>Tecnisa Bosque Araucária Torre B</t>
  </si>
  <si>
    <t>Tecnisa Recanto Jacarandá Torre A</t>
  </si>
  <si>
    <t>Tecnisa Recanto Jacarandá Torre B</t>
  </si>
  <si>
    <t>Tecnisa S/A</t>
  </si>
  <si>
    <t>Condomínio Araucárias Vila Izabel - Torre A</t>
  </si>
  <si>
    <t>R. Pedro Collere, 299, Curitiba/PR</t>
  </si>
  <si>
    <t>Condomínio Araucárias Vila Izabel - Torre B</t>
  </si>
  <si>
    <t>GND Incorporação e Participação Ltda.</t>
  </si>
  <si>
    <t>Sunset Cacupé Garden Residence</t>
  </si>
  <si>
    <t>Rodovia Haroldo Soares Glavan, s/nº, Cacupé, Florianópolis/SC</t>
  </si>
  <si>
    <t>Reavaliada</t>
  </si>
  <si>
    <t>Lantar Construções e Incorporações</t>
  </si>
  <si>
    <t>Smart Morom Residence</t>
  </si>
  <si>
    <t>Rua Tiradentes, 623, Centro. Passo Fundo/RS</t>
  </si>
  <si>
    <t>Rua João Pessoa, 350, Niterói/RJ</t>
  </si>
  <si>
    <t>INTERPROJ ENGENHARIA E ARQUITETURA LTDA - ME</t>
  </si>
  <si>
    <t>Residencial Torre Madri</t>
  </si>
  <si>
    <t>R. Jaguari, 2637, Lagoa Nova, NATAL/RN</t>
  </si>
  <si>
    <t>GND INCORPORAÇÕES E PARTICIPAÇÕES LTDA</t>
  </si>
  <si>
    <t>Place Residence</t>
  </si>
  <si>
    <t>Rua Felipe Schimidt, Centro, Florianópolis/SC</t>
  </si>
  <si>
    <t>Delpro Empreendimentos Imobiliários Ltda</t>
  </si>
  <si>
    <t>Euroville Smart Housing</t>
  </si>
  <si>
    <t>Multifamiliar - Casas 01 e 02</t>
  </si>
  <si>
    <t>Av. João Salomoni, 500</t>
  </si>
  <si>
    <t>Simulação</t>
  </si>
  <si>
    <t>Multifamiliar - Casas 03 e 04</t>
  </si>
  <si>
    <t>Multifamiliar - Casas 05 a 35</t>
  </si>
  <si>
    <t>Fundação Vanzolini</t>
  </si>
  <si>
    <t>Mutifamiliar - Casas 36 a 50</t>
  </si>
  <si>
    <t>Mutifamiliar - Casas 51 a 64</t>
  </si>
  <si>
    <t>Mutifamiliar - Casas 65 a 99</t>
  </si>
  <si>
    <t>RESIDENCIAL TIME</t>
  </si>
  <si>
    <t>Av. Marquês de São Vicente, s/n, Jardim das Perdizes</t>
  </si>
  <si>
    <t>GND INCORPORADORA</t>
  </si>
  <si>
    <t>LE CHAMP RESIDENCE</t>
  </si>
  <si>
    <t>Multifamiliar - 6 UHAs</t>
  </si>
  <si>
    <t>Rua Jerônimo Venâncio das Chagas, s/nº, Novo Campeche, Florianópolis / SC</t>
  </si>
  <si>
    <t>OIA-EEE-0001 (OI3E/CERTI)</t>
  </si>
  <si>
    <t>OIA-EEE-0002 (FUNDAÇÃO VANZOLINI)</t>
  </si>
  <si>
    <t>HL746 - EMPREENDIMENTOS E PARTICIPAÇÕES LTDA</t>
  </si>
  <si>
    <t>HL746</t>
  </si>
  <si>
    <t>Rua Horácio Lafer, 746, São Paulo/SP</t>
  </si>
  <si>
    <t>CONSTRUTORA PIUCCO LTDA</t>
  </si>
  <si>
    <t>LUMINA PREMIUM RESIDENCE</t>
  </si>
  <si>
    <t>Rua Antônio Delpizzo Jr, s/n, Bairro Recife. Tubarão/SC</t>
  </si>
  <si>
    <t>LANTAR CONSTRUÇÕES E INCORPORAÇÕES LTDA.</t>
  </si>
  <si>
    <t>EDIFÍCIO RESIDENCIAL SETE DE SETEMBRO (MALMÖ)</t>
  </si>
  <si>
    <t>Av. Sete de Setembro, 49, Bairro Nonoai - Passo Fundo / RS - Brasil</t>
  </si>
  <si>
    <t>TOTAL ENCEs PROJETO EDIFICAÇÃO MULTIFAMILIAR</t>
  </si>
  <si>
    <t>TOTAL ENCEs INSPEÇÃO EDIFICAÇÃO MULTIFAMILIAR</t>
  </si>
  <si>
    <t>TOTAL ENCEs EDIFICAÇÃO MULTIFAMILIAR</t>
  </si>
  <si>
    <r>
      <rPr>
        <b/>
        <sz val="11"/>
        <rFont val="Calibri"/>
        <family val="2"/>
        <scheme val="minor"/>
      </rPr>
      <t xml:space="preserve">Inspeção </t>
    </r>
    <r>
      <rPr>
        <b/>
        <i/>
        <sz val="11"/>
        <rFont val="Calibri"/>
        <family val="2"/>
        <scheme val="minor"/>
      </rPr>
      <t>in loco</t>
    </r>
  </si>
  <si>
    <t>Organismo responsável pela avaliação do projeto</t>
  </si>
  <si>
    <t>Nº ENCEs
Emitidas</t>
  </si>
  <si>
    <t>Organismo responsável pela Inspeção</t>
  </si>
  <si>
    <t>Em parceira com:</t>
  </si>
  <si>
    <t>Lazio Investimentos Imobiliários</t>
  </si>
  <si>
    <t>Tecnisa Residencial Flex Guarulhos - Torre A</t>
  </si>
  <si>
    <t>R. Dr. Timoteo Penteado, 2410. Vila Galvão., Guarulhos/SP</t>
  </si>
  <si>
    <t>Tecnisa Residencial Flex Guarulhos - Torre B</t>
  </si>
  <si>
    <t>Tecnisa Residencial Flex Guarulhos Torre C - Torre C</t>
  </si>
  <si>
    <t>Tecnisa Residencial Flex Guarulhos - Torre D</t>
  </si>
  <si>
    <t>Tecnisa Residencial Flex Guarulhos - Torre E</t>
  </si>
  <si>
    <t>Sindicato Nacional das Empresas Distribuidoras de Gás Liquefeito de Petróleo - SINDIGÁS</t>
  </si>
  <si>
    <t>ESSENCE Style Residences - Bloco 01</t>
  </si>
  <si>
    <t>TECNISA (Windsor Investimentos Imobiliários Ltda.)</t>
  </si>
  <si>
    <t>Multifamiliar - 277 UHAs (276 tipo + 1 zelador)</t>
  </si>
  <si>
    <t>Para outras informações: www.pbeedifica.com.br</t>
  </si>
  <si>
    <t>Fundação Carlos Alberto Vanzolini (OIA-EEE-0002)</t>
  </si>
  <si>
    <t>Euroville Smart Housing - Casas 01 e 02</t>
  </si>
  <si>
    <t>Euroville Smart Housing - Casas 03 e 04</t>
  </si>
  <si>
    <t>Euroville Smart Housing - Casas 05 a 35</t>
  </si>
  <si>
    <t>Euroville Smart Housing - Casas 36 a 50</t>
  </si>
  <si>
    <t>Euroville Smart Housing - Casas 51 a 64</t>
  </si>
  <si>
    <t>Euroville Smart Housing - Casas 65 a 99</t>
  </si>
  <si>
    <t>EDIFÍCIO MALMÖ (EDIFÍCIO RESIDENCIAL SETE DE SETEMBRO)</t>
  </si>
  <si>
    <t>EDIFÍCIO SMART MOROM (SMART MOROM RESIDENCE)</t>
  </si>
  <si>
    <t>TRISUL S/A / ARES EFICIÊNCIA ENERGÉTICA E SUSTENTABILIDADE</t>
  </si>
  <si>
    <t>OSCAR IBIRAPUERA (JAÚNAS) – TORRE RESIDENCIAL 1</t>
  </si>
  <si>
    <t>Multifamiliar - 28 UHAs</t>
  </si>
  <si>
    <t>Alameda dos Jaúnas, 80 – Indianópolis, São Paulo - SP, 04522-020 - Brasil</t>
  </si>
  <si>
    <t>TRISUL S/A</t>
  </si>
  <si>
    <t>OSCAR IBIRAPUERA (JAÚNAS) – TORRE RESIDENCIAL 2</t>
  </si>
  <si>
    <t>ATHOS PARAÍSO (MÁRIO AMARAL) - TORRE 1 - APTO. TIPO 01</t>
  </si>
  <si>
    <t>Multifamiliar - 38 UHAs</t>
  </si>
  <si>
    <t>R. Dr. Rafael de Barros, 408 - Paraíso, São Paulo - SP, 04003-042</t>
  </si>
  <si>
    <t>MDGP INCORPORAÇÕES</t>
  </si>
  <si>
    <t>ÁTMAN CABRAL - TORRE 1</t>
  </si>
  <si>
    <t>Multifamiliar - 12 UHAs</t>
  </si>
  <si>
    <t>R. Bom Jesus, 593 - Juvevê, Curitiba - PR, 80035-010</t>
  </si>
  <si>
    <t>ÁTMAN CABRAL - TORRE 2</t>
  </si>
  <si>
    <t>OI3E/CERTI (OIA-0001)</t>
  </si>
  <si>
    <t>“ENCE de Edificação Construída Pendente”</t>
  </si>
  <si>
    <t>Data da atualização: 25 de novembro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</si>
</sst>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 ;[Red]\-0.0\ "/>
  </numFmts>
  <fonts count="7" x14ac:knownFonts="1"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14" fontId="0" fillId="0" borderId="0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14" fontId="0" fillId="2" borderId="0" xfId="0" applyNumberForma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14" fontId="0" fillId="4" borderId="0" xfId="0" applyNumberForma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14" fontId="0" fillId="5" borderId="0" xfId="0" applyNumberFormat="1" applyFill="1" applyBorder="1" applyAlignment="1">
      <alignment horizontal="left" vertical="top"/>
    </xf>
    <xf numFmtId="0" fontId="4" fillId="2" borderId="0" xfId="0" applyFont="1" applyFill="1" applyAlignment="1" applyProtection="1">
      <alignment horizontal="left" vertical="center"/>
      <protection hidden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1" fontId="3" fillId="6" borderId="5" xfId="0" applyNumberFormat="1" applyFont="1" applyFill="1" applyBorder="1" applyAlignment="1">
      <alignment horizontal="center" vertical="center" shrinkToFit="1"/>
    </xf>
    <xf numFmtId="1" fontId="1" fillId="6" borderId="10" xfId="0" applyNumberFormat="1" applyFont="1" applyFill="1" applyBorder="1" applyAlignment="1">
      <alignment horizontal="center" vertical="center" shrinkToFit="1"/>
    </xf>
    <xf numFmtId="0" fontId="1" fillId="6" borderId="10" xfId="0" applyFont="1" applyFill="1" applyBorder="1" applyAlignment="1">
      <alignment horizontal="center" vertical="center" wrapText="1"/>
    </xf>
    <xf numFmtId="1" fontId="3" fillId="6" borderId="10" xfId="0" applyNumberFormat="1" applyFont="1" applyFill="1" applyBorder="1" applyAlignment="1">
      <alignment horizontal="center" vertical="center" shrinkToFit="1"/>
    </xf>
    <xf numFmtId="0" fontId="3" fillId="7" borderId="5" xfId="0" applyFont="1" applyFill="1" applyBorder="1" applyAlignment="1">
      <alignment horizontal="center" vertical="center" wrapText="1"/>
    </xf>
    <xf numFmtId="1" fontId="3" fillId="7" borderId="5" xfId="0" applyNumberFormat="1" applyFont="1" applyFill="1" applyBorder="1" applyAlignment="1">
      <alignment horizontal="center" vertical="center" shrinkToFit="1"/>
    </xf>
    <xf numFmtId="1" fontId="3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1" fillId="6" borderId="4" xfId="0" applyNumberFormat="1" applyFont="1" applyFill="1" applyBorder="1" applyAlignment="1">
      <alignment horizontal="center" vertical="center" wrapText="1"/>
    </xf>
    <xf numFmtId="164" fontId="3" fillId="7" borderId="5" xfId="0" applyNumberFormat="1" applyFont="1" applyFill="1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1" fillId="6" borderId="2" xfId="0" applyNumberFormat="1" applyFont="1" applyFill="1" applyBorder="1" applyAlignment="1">
      <alignment horizontal="center" vertical="center" wrapText="1"/>
    </xf>
    <xf numFmtId="14" fontId="1" fillId="6" borderId="4" xfId="0" applyNumberFormat="1" applyFont="1" applyFill="1" applyBorder="1" applyAlignment="1">
      <alignment horizontal="center" vertical="center" wrapText="1"/>
    </xf>
    <xf numFmtId="14" fontId="3" fillId="7" borderId="5" xfId="0" applyNumberFormat="1" applyFont="1" applyFill="1" applyBorder="1" applyAlignment="1">
      <alignment horizontal="center" vertical="center" wrapText="1"/>
    </xf>
    <xf numFmtId="14" fontId="3" fillId="7" borderId="5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3" fillId="7" borderId="5" xfId="0" applyNumberFormat="1" applyFont="1" applyFill="1" applyBorder="1" applyAlignment="1">
      <alignment horizontal="center" vertical="center" shrinkToFit="1"/>
    </xf>
    <xf numFmtId="1" fontId="3" fillId="7" borderId="6" xfId="0" applyNumberFormat="1" applyFont="1" applyFill="1" applyBorder="1" applyAlignment="1">
      <alignment horizontal="center" vertical="center" shrinkToFit="1"/>
    </xf>
    <xf numFmtId="1" fontId="3" fillId="7" borderId="7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8452</xdr:colOff>
      <xdr:row>47</xdr:row>
      <xdr:rowOff>197993</xdr:rowOff>
    </xdr:from>
    <xdr:ext cx="45720" cy="48895"/>
    <xdr:grpSp>
      <xdr:nvGrpSpPr>
        <xdr:cNvPr id="24" name="Group 2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44398416" y="16296975"/>
          <a:ext cx="45720" cy="48895"/>
          <a:chOff x="0" y="0"/>
          <a:chExt cx="45720" cy="48895"/>
        </a:xfrm>
      </xdr:grpSpPr>
      <xdr:sp macro="" textlink="">
        <xdr:nvSpPr>
          <xdr:cNvPr id="25" name="Textbox 25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0" y="0"/>
            <a:ext cx="45720" cy="4889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350" b="0">
                <a:latin typeface="Calibri"/>
                <a:cs typeface="Calibri"/>
              </a:rPr>
              <a:t>A</a:t>
            </a:r>
          </a:p>
        </xdr:txBody>
      </xdr:sp>
      <xdr:sp macro="" textlink="">
        <xdr:nvSpPr>
          <xdr:cNvPr id="26" name="Shape 26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0" y="0"/>
            <a:ext cx="45720" cy="48895"/>
          </a:xfrm>
          <a:custGeom>
            <a:avLst/>
            <a:gdLst/>
            <a:ahLst/>
            <a:cxnLst/>
            <a:rect l="0" t="0" r="0" b="0"/>
            <a:pathLst>
              <a:path w="45720" h="48895">
                <a:moveTo>
                  <a:pt x="36856" y="0"/>
                </a:moveTo>
                <a:lnTo>
                  <a:pt x="8621" y="0"/>
                </a:lnTo>
                <a:lnTo>
                  <a:pt x="2155" y="10852"/>
                </a:lnTo>
                <a:lnTo>
                  <a:pt x="0" y="24384"/>
                </a:lnTo>
                <a:lnTo>
                  <a:pt x="2155" y="37915"/>
                </a:lnTo>
                <a:lnTo>
                  <a:pt x="8621" y="48768"/>
                </a:lnTo>
                <a:lnTo>
                  <a:pt x="36856" y="48768"/>
                </a:lnTo>
                <a:lnTo>
                  <a:pt x="43322" y="37915"/>
                </a:lnTo>
                <a:lnTo>
                  <a:pt x="45478" y="24384"/>
                </a:lnTo>
                <a:lnTo>
                  <a:pt x="43322" y="10852"/>
                </a:lnTo>
                <a:lnTo>
                  <a:pt x="36856" y="0"/>
                </a:lnTo>
                <a:close/>
              </a:path>
            </a:pathLst>
          </a:custGeom>
          <a:solidFill>
            <a:srgbClr val="FDE164">
              <a:alpha val="39999"/>
            </a:srgbClr>
          </a:solidFill>
        </xdr:spPr>
      </xdr:sp>
    </xdr:grpSp>
    <xdr:clientData/>
  </xdr:oneCellAnchor>
  <xdr:oneCellAnchor>
    <xdr:from>
      <xdr:col>27</xdr:col>
      <xdr:colOff>54172</xdr:colOff>
      <xdr:row>47</xdr:row>
      <xdr:rowOff>193421</xdr:rowOff>
    </xdr:from>
    <xdr:ext cx="90805" cy="48895"/>
    <xdr:grpSp>
      <xdr:nvGrpSpPr>
        <xdr:cNvPr id="99" name="Group 9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GrpSpPr/>
      </xdr:nvGrpSpPr>
      <xdr:grpSpPr>
        <a:xfrm>
          <a:off x="45704899" y="16292403"/>
          <a:ext cx="90805" cy="48895"/>
          <a:chOff x="0" y="0"/>
          <a:chExt cx="90805" cy="48895"/>
        </a:xfrm>
      </xdr:grpSpPr>
      <xdr:sp macro="" textlink="">
        <xdr:nvSpPr>
          <xdr:cNvPr id="100" name="Textbox 100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 txBox="1"/>
        </xdr:nvSpPr>
        <xdr:spPr>
          <a:xfrm>
            <a:off x="0" y="0"/>
            <a:ext cx="90805" cy="4889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350" b="0" spc="-5">
                <a:latin typeface="Calibri"/>
                <a:cs typeface="Calibri"/>
              </a:rPr>
              <a:t>278</a:t>
            </a:r>
          </a:p>
        </xdr:txBody>
      </xdr:sp>
      <xdr:sp macro="" textlink="">
        <xdr:nvSpPr>
          <xdr:cNvPr id="101" name="Shape 101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/>
        </xdr:nvSpPr>
        <xdr:spPr>
          <a:xfrm>
            <a:off x="0" y="0"/>
            <a:ext cx="90805" cy="48895"/>
          </a:xfrm>
          <a:custGeom>
            <a:avLst/>
            <a:gdLst/>
            <a:ahLst/>
            <a:cxnLst/>
            <a:rect l="0" t="0" r="0" b="0"/>
            <a:pathLst>
              <a:path w="90805" h="48895">
                <a:moveTo>
                  <a:pt x="82114" y="0"/>
                </a:moveTo>
                <a:lnTo>
                  <a:pt x="8621" y="0"/>
                </a:lnTo>
                <a:lnTo>
                  <a:pt x="2155" y="10852"/>
                </a:lnTo>
                <a:lnTo>
                  <a:pt x="0" y="24383"/>
                </a:lnTo>
                <a:lnTo>
                  <a:pt x="2155" y="37915"/>
                </a:lnTo>
                <a:lnTo>
                  <a:pt x="8621" y="48767"/>
                </a:lnTo>
                <a:lnTo>
                  <a:pt x="82114" y="48767"/>
                </a:lnTo>
                <a:lnTo>
                  <a:pt x="88580" y="37915"/>
                </a:lnTo>
                <a:lnTo>
                  <a:pt x="90735" y="24384"/>
                </a:lnTo>
                <a:lnTo>
                  <a:pt x="88580" y="10852"/>
                </a:lnTo>
                <a:lnTo>
                  <a:pt x="82114" y="0"/>
                </a:lnTo>
                <a:close/>
              </a:path>
            </a:pathLst>
          </a:custGeom>
          <a:solidFill>
            <a:srgbClr val="FDE164">
              <a:alpha val="39999"/>
            </a:srgbClr>
          </a:solidFill>
        </xdr:spPr>
      </xdr:sp>
    </xdr:grpSp>
    <xdr:clientData/>
  </xdr:oneCellAnchor>
  <xdr:absoluteAnchor>
    <xdr:pos x="9045462" y="15558261"/>
    <xdr:ext cx="32384" cy="48895"/>
    <xdr:sp macro="" textlink="">
      <xdr:nvSpPr>
        <xdr:cNvPr id="112" name="Shape 11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0" y="0"/>
          <a:ext cx="32384" cy="48895"/>
        </a:xfrm>
        <a:custGeom>
          <a:avLst/>
          <a:gdLst/>
          <a:ahLst/>
          <a:cxnLst/>
          <a:rect l="0" t="0" r="0" b="0"/>
          <a:pathLst>
            <a:path w="32384" h="48895">
              <a:moveTo>
                <a:pt x="23543" y="0"/>
              </a:moveTo>
              <a:lnTo>
                <a:pt x="8621" y="0"/>
              </a:lnTo>
              <a:lnTo>
                <a:pt x="2155" y="10852"/>
              </a:lnTo>
              <a:lnTo>
                <a:pt x="0" y="24384"/>
              </a:lnTo>
              <a:lnTo>
                <a:pt x="2155" y="37915"/>
              </a:lnTo>
              <a:lnTo>
                <a:pt x="8621" y="48768"/>
              </a:lnTo>
              <a:lnTo>
                <a:pt x="23543" y="48768"/>
              </a:lnTo>
              <a:lnTo>
                <a:pt x="30009" y="37915"/>
              </a:lnTo>
              <a:lnTo>
                <a:pt x="32164" y="24384"/>
              </a:lnTo>
              <a:lnTo>
                <a:pt x="30009" y="10852"/>
              </a:lnTo>
              <a:lnTo>
                <a:pt x="23543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absoluteAnchor>
  <xdr:absoluteAnchor>
    <xdr:pos x="8796034" y="15558261"/>
    <xdr:ext cx="32384" cy="48895"/>
    <xdr:sp macro="" textlink="">
      <xdr:nvSpPr>
        <xdr:cNvPr id="113" name="Shape 11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0" y="0"/>
          <a:ext cx="32384" cy="48895"/>
        </a:xfrm>
        <a:custGeom>
          <a:avLst/>
          <a:gdLst/>
          <a:ahLst/>
          <a:cxnLst/>
          <a:rect l="0" t="0" r="0" b="0"/>
          <a:pathLst>
            <a:path w="32384" h="48895">
              <a:moveTo>
                <a:pt x="23544" y="0"/>
              </a:moveTo>
              <a:lnTo>
                <a:pt x="8621" y="0"/>
              </a:lnTo>
              <a:lnTo>
                <a:pt x="2155" y="10852"/>
              </a:lnTo>
              <a:lnTo>
                <a:pt x="0" y="24384"/>
              </a:lnTo>
              <a:lnTo>
                <a:pt x="2155" y="37915"/>
              </a:lnTo>
              <a:lnTo>
                <a:pt x="8621" y="48768"/>
              </a:lnTo>
              <a:lnTo>
                <a:pt x="23544" y="48768"/>
              </a:lnTo>
              <a:lnTo>
                <a:pt x="30009" y="37915"/>
              </a:lnTo>
              <a:lnTo>
                <a:pt x="32164" y="24384"/>
              </a:lnTo>
              <a:lnTo>
                <a:pt x="30009" y="10852"/>
              </a:lnTo>
              <a:lnTo>
                <a:pt x="23544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absoluteAnchor>
  <xdr:absoluteAnchor>
    <xdr:pos x="6558295" y="15558261"/>
    <xdr:ext cx="45720" cy="48895"/>
    <xdr:sp macro="" textlink="">
      <xdr:nvSpPr>
        <xdr:cNvPr id="120" name="Shape 12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0" y="0"/>
          <a:ext cx="45720" cy="48895"/>
        </a:xfrm>
        <a:custGeom>
          <a:avLst/>
          <a:gdLst/>
          <a:ahLst/>
          <a:cxnLst/>
          <a:rect l="0" t="0" r="0" b="0"/>
          <a:pathLst>
            <a:path w="45720" h="48895">
              <a:moveTo>
                <a:pt x="36856" y="0"/>
              </a:moveTo>
              <a:lnTo>
                <a:pt x="8621" y="0"/>
              </a:lnTo>
              <a:lnTo>
                <a:pt x="2155" y="10852"/>
              </a:lnTo>
              <a:lnTo>
                <a:pt x="0" y="24384"/>
              </a:lnTo>
              <a:lnTo>
                <a:pt x="2155" y="37915"/>
              </a:lnTo>
              <a:lnTo>
                <a:pt x="8621" y="48768"/>
              </a:lnTo>
              <a:lnTo>
                <a:pt x="36856" y="48768"/>
              </a:lnTo>
              <a:lnTo>
                <a:pt x="43322" y="37915"/>
              </a:lnTo>
              <a:lnTo>
                <a:pt x="45478" y="24384"/>
              </a:lnTo>
              <a:lnTo>
                <a:pt x="43322" y="10852"/>
              </a:lnTo>
              <a:lnTo>
                <a:pt x="36856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absoluteAnchor>
  <xdr:absoluteAnchor>
    <xdr:pos x="5992890" y="15558261"/>
    <xdr:ext cx="42545" cy="48895"/>
    <xdr:sp macro="" textlink="">
      <xdr:nvSpPr>
        <xdr:cNvPr id="122" name="Shape 12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0" y="0"/>
          <a:ext cx="42545" cy="48895"/>
        </a:xfrm>
        <a:custGeom>
          <a:avLst/>
          <a:gdLst/>
          <a:ahLst/>
          <a:cxnLst/>
          <a:rect l="0" t="0" r="0" b="0"/>
          <a:pathLst>
            <a:path w="42545" h="48895">
              <a:moveTo>
                <a:pt x="33346" y="0"/>
              </a:moveTo>
              <a:lnTo>
                <a:pt x="8621" y="0"/>
              </a:lnTo>
              <a:lnTo>
                <a:pt x="2155" y="10852"/>
              </a:lnTo>
              <a:lnTo>
                <a:pt x="0" y="24384"/>
              </a:lnTo>
              <a:lnTo>
                <a:pt x="2155" y="37915"/>
              </a:lnTo>
              <a:lnTo>
                <a:pt x="8621" y="48768"/>
              </a:lnTo>
              <a:lnTo>
                <a:pt x="33346" y="48768"/>
              </a:lnTo>
              <a:lnTo>
                <a:pt x="39812" y="37915"/>
              </a:lnTo>
              <a:lnTo>
                <a:pt x="41967" y="24384"/>
              </a:lnTo>
              <a:lnTo>
                <a:pt x="39812" y="10852"/>
              </a:lnTo>
              <a:lnTo>
                <a:pt x="33346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absoluteAnchor>
  <xdr:absoluteAnchor>
    <xdr:pos x="5552962" y="15558261"/>
    <xdr:ext cx="42545" cy="48895"/>
    <xdr:sp macro="" textlink="">
      <xdr:nvSpPr>
        <xdr:cNvPr id="124" name="Shape 124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0" y="0"/>
          <a:ext cx="42545" cy="48895"/>
        </a:xfrm>
        <a:custGeom>
          <a:avLst/>
          <a:gdLst/>
          <a:ahLst/>
          <a:cxnLst/>
          <a:rect l="0" t="0" r="0" b="0"/>
          <a:pathLst>
            <a:path w="42545" h="48895">
              <a:moveTo>
                <a:pt x="33346" y="0"/>
              </a:moveTo>
              <a:lnTo>
                <a:pt x="8621" y="0"/>
              </a:lnTo>
              <a:lnTo>
                <a:pt x="2155" y="10852"/>
              </a:lnTo>
              <a:lnTo>
                <a:pt x="0" y="24384"/>
              </a:lnTo>
              <a:lnTo>
                <a:pt x="2155" y="37915"/>
              </a:lnTo>
              <a:lnTo>
                <a:pt x="8621" y="48768"/>
              </a:lnTo>
              <a:lnTo>
                <a:pt x="33346" y="48768"/>
              </a:lnTo>
              <a:lnTo>
                <a:pt x="39812" y="37915"/>
              </a:lnTo>
              <a:lnTo>
                <a:pt x="41967" y="24384"/>
              </a:lnTo>
              <a:lnTo>
                <a:pt x="39812" y="10852"/>
              </a:lnTo>
              <a:lnTo>
                <a:pt x="33346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absoluteAnchor>
  <xdr:twoCellAnchor editAs="oneCell">
    <xdr:from>
      <xdr:col>0</xdr:col>
      <xdr:colOff>155981</xdr:colOff>
      <xdr:row>0</xdr:row>
      <xdr:rowOff>133726</xdr:rowOff>
    </xdr:from>
    <xdr:to>
      <xdr:col>0</xdr:col>
      <xdr:colOff>3103418</xdr:colOff>
      <xdr:row>6</xdr:row>
      <xdr:rowOff>180107</xdr:rowOff>
    </xdr:to>
    <xdr:pic>
      <xdr:nvPicPr>
        <xdr:cNvPr id="137" name="Imagem 136">
          <a:extLst>
            <a:ext uri="{FF2B5EF4-FFF2-40B4-BE49-F238E27FC236}">
              <a16:creationId xmlns:a16="http://schemas.microsoft.com/office/drawing/2014/main" id="{EB8EF2CC-F85F-4EF3-8666-E8B2F17B2F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81" y="133726"/>
          <a:ext cx="2947437" cy="1362563"/>
        </a:xfrm>
        <a:prstGeom prst="rect">
          <a:avLst/>
        </a:prstGeom>
      </xdr:spPr>
    </xdr:pic>
    <xdr:clientData/>
  </xdr:twoCellAnchor>
  <xdr:twoCellAnchor editAs="oneCell">
    <xdr:from>
      <xdr:col>5</xdr:col>
      <xdr:colOff>222712</xdr:colOff>
      <xdr:row>2</xdr:row>
      <xdr:rowOff>157970</xdr:rowOff>
    </xdr:from>
    <xdr:to>
      <xdr:col>6</xdr:col>
      <xdr:colOff>112535</xdr:colOff>
      <xdr:row>7</xdr:row>
      <xdr:rowOff>180109</xdr:rowOff>
    </xdr:to>
    <xdr:pic>
      <xdr:nvPicPr>
        <xdr:cNvPr id="138" name="Imagem 137" descr="Aprovada abertura de consulta pública sobre a proposta do 3º Plano de  Aplicação de Recursos do Procel - Todas as Notícias - Ministério de Minas e  Energia">
          <a:extLst>
            <a:ext uri="{FF2B5EF4-FFF2-40B4-BE49-F238E27FC236}">
              <a16:creationId xmlns:a16="http://schemas.microsoft.com/office/drawing/2014/main" id="{93AA53B6-7534-4AD3-8AD2-4B391B700CE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0" t="1705"/>
        <a:stretch/>
      </xdr:blipFill>
      <xdr:spPr bwMode="auto">
        <a:xfrm>
          <a:off x="12705657" y="532043"/>
          <a:ext cx="1746333" cy="1227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73"/>
  <sheetViews>
    <sheetView showGridLines="0" tabSelected="1" zoomScale="55" zoomScaleNormal="55" workbookViewId="0">
      <selection activeCell="A9" sqref="A9"/>
    </sheetView>
  </sheetViews>
  <sheetFormatPr defaultColWidth="8.77734375" defaultRowHeight="14.4" x14ac:dyDescent="0.25"/>
  <cols>
    <col min="1" max="1" width="56.21875" style="3" customWidth="1"/>
    <col min="2" max="2" width="46.33203125" style="3" customWidth="1"/>
    <col min="3" max="3" width="20.6640625" style="3" customWidth="1"/>
    <col min="4" max="4" width="38.44140625" style="3" customWidth="1"/>
    <col min="5" max="5" width="20.6640625" style="3" customWidth="1"/>
    <col min="6" max="6" width="27" style="3" customWidth="1"/>
    <col min="7" max="7" width="20.6640625" style="3" customWidth="1"/>
    <col min="8" max="8" width="20.6640625" style="48" customWidth="1"/>
    <col min="9" max="14" width="20.6640625" style="3" customWidth="1"/>
    <col min="15" max="15" width="20.6640625" style="39" customWidth="1"/>
    <col min="16" max="17" width="20.6640625" style="3" customWidth="1"/>
    <col min="18" max="18" width="20.33203125" style="3" customWidth="1"/>
    <col min="19" max="19" width="35.6640625" style="48" bestFit="1" customWidth="1"/>
    <col min="20" max="20" width="21.33203125" style="3" bestFit="1" customWidth="1"/>
    <col min="21" max="24" width="21.44140625" style="3" bestFit="1" customWidth="1"/>
    <col min="25" max="25" width="21.33203125" style="3" bestFit="1" customWidth="1"/>
    <col min="26" max="26" width="26.77734375" style="39" bestFit="1" customWidth="1"/>
    <col min="27" max="27" width="18.44140625" style="3" bestFit="1" customWidth="1"/>
    <col min="28" max="28" width="25.44140625" style="3" bestFit="1" customWidth="1"/>
    <col min="29" max="29" width="4.6640625" style="3" customWidth="1"/>
    <col min="30" max="31" width="8.77734375" style="3"/>
    <col min="32" max="32" width="13.44140625" style="3" bestFit="1" customWidth="1"/>
    <col min="33" max="16384" width="8.77734375" style="3"/>
  </cols>
  <sheetData>
    <row r="2" spans="1:32" ht="15.6" x14ac:dyDescent="0.25">
      <c r="A2" s="1"/>
      <c r="B2" s="65" t="s">
        <v>0</v>
      </c>
      <c r="C2" s="65"/>
      <c r="D2" s="65"/>
      <c r="E2" s="4"/>
      <c r="F2" s="5" t="s">
        <v>129</v>
      </c>
      <c r="G2" s="4"/>
      <c r="H2" s="49"/>
      <c r="I2" s="2"/>
      <c r="J2" s="2"/>
      <c r="L2" s="2"/>
      <c r="M2" s="2"/>
      <c r="N2" s="2"/>
      <c r="O2" s="34"/>
      <c r="P2" s="1"/>
      <c r="Q2" s="1"/>
      <c r="R2" s="1"/>
      <c r="S2" s="42"/>
      <c r="T2" s="1"/>
      <c r="U2" s="1"/>
      <c r="V2" s="1"/>
      <c r="W2" s="1"/>
      <c r="X2" s="1"/>
      <c r="Y2" s="1"/>
      <c r="Z2" s="36"/>
      <c r="AA2" s="1"/>
      <c r="AB2" s="1"/>
    </row>
    <row r="3" spans="1:32" ht="15.6" customHeight="1" x14ac:dyDescent="0.25">
      <c r="A3" s="1"/>
      <c r="B3" s="65" t="s">
        <v>1</v>
      </c>
      <c r="C3" s="65"/>
      <c r="D3" s="65"/>
      <c r="E3" s="4"/>
      <c r="F3" s="4"/>
      <c r="G3" s="4"/>
      <c r="H3" s="49"/>
      <c r="I3" s="2"/>
      <c r="J3" s="2"/>
      <c r="K3" s="2"/>
      <c r="L3" s="2"/>
      <c r="M3" s="2"/>
      <c r="N3" s="2"/>
      <c r="O3" s="34"/>
      <c r="P3" s="1"/>
      <c r="Q3" s="1"/>
      <c r="R3" s="1"/>
      <c r="S3" s="42"/>
      <c r="T3" s="1"/>
      <c r="U3" s="1"/>
      <c r="V3" s="1"/>
      <c r="W3" s="1"/>
      <c r="X3" s="1"/>
      <c r="Y3" s="1"/>
      <c r="Z3" s="36"/>
      <c r="AA3" s="1"/>
      <c r="AB3" s="1"/>
    </row>
    <row r="4" spans="1:32" ht="15.6" customHeight="1" x14ac:dyDescent="0.25">
      <c r="A4" s="1"/>
      <c r="B4" s="65" t="s">
        <v>2</v>
      </c>
      <c r="C4" s="65"/>
      <c r="D4" s="65"/>
      <c r="E4" s="4"/>
      <c r="F4" s="4"/>
      <c r="G4" s="4"/>
      <c r="H4" s="49"/>
      <c r="I4" s="2"/>
      <c r="J4" s="2"/>
      <c r="K4" s="2"/>
      <c r="L4" s="2"/>
      <c r="M4" s="2"/>
      <c r="N4" s="2"/>
      <c r="O4" s="34"/>
      <c r="P4" s="1"/>
      <c r="Q4" s="1"/>
      <c r="R4" s="1"/>
      <c r="S4" s="42"/>
      <c r="T4" s="1"/>
      <c r="U4" s="1"/>
      <c r="V4" s="1"/>
      <c r="W4" s="1"/>
      <c r="X4" s="1"/>
      <c r="Y4" s="1"/>
      <c r="Z4" s="36"/>
      <c r="AA4" s="1"/>
      <c r="AB4" s="1"/>
    </row>
    <row r="5" spans="1:32" ht="15.6" customHeight="1" x14ac:dyDescent="0.25">
      <c r="A5" s="1"/>
      <c r="B5" s="5"/>
      <c r="C5" s="5"/>
      <c r="D5" s="5"/>
      <c r="E5" s="4"/>
      <c r="F5" s="4"/>
      <c r="G5" s="4"/>
      <c r="H5" s="49"/>
      <c r="I5" s="2"/>
      <c r="J5" s="2"/>
      <c r="K5" s="2"/>
      <c r="L5" s="2"/>
      <c r="M5" s="2"/>
      <c r="N5" s="2"/>
      <c r="O5" s="34"/>
      <c r="P5" s="1"/>
      <c r="Q5" s="1"/>
      <c r="R5" s="1"/>
      <c r="S5" s="42"/>
      <c r="T5" s="1"/>
      <c r="U5" s="1"/>
      <c r="V5" s="1"/>
      <c r="W5" s="1"/>
      <c r="X5" s="1"/>
      <c r="Y5" s="1"/>
      <c r="Z5" s="36"/>
      <c r="AA5" s="1"/>
      <c r="AB5" s="1"/>
    </row>
    <row r="6" spans="1:32" ht="28.95" customHeight="1" x14ac:dyDescent="0.25">
      <c r="A6" s="1"/>
      <c r="B6" s="66" t="s">
        <v>3</v>
      </c>
      <c r="C6" s="66"/>
      <c r="D6" s="66"/>
      <c r="E6" s="4"/>
      <c r="F6" s="4"/>
      <c r="G6" s="4"/>
      <c r="H6" s="49"/>
      <c r="I6" s="2"/>
      <c r="J6" s="2"/>
      <c r="K6" s="2"/>
      <c r="L6" s="2"/>
      <c r="M6" s="2"/>
      <c r="N6" s="2"/>
      <c r="O6" s="34"/>
      <c r="P6" s="1"/>
      <c r="Q6" s="1"/>
      <c r="R6" s="1"/>
      <c r="S6" s="42"/>
      <c r="T6" s="1"/>
      <c r="U6" s="1"/>
      <c r="V6" s="1"/>
      <c r="W6" s="1"/>
      <c r="X6" s="1"/>
      <c r="Y6" s="1"/>
      <c r="Z6" s="36"/>
      <c r="AA6" s="1"/>
      <c r="AB6" s="1"/>
    </row>
    <row r="7" spans="1:32" ht="21" customHeight="1" x14ac:dyDescent="0.25">
      <c r="A7" s="1"/>
      <c r="B7" s="53" t="s">
        <v>167</v>
      </c>
      <c r="C7" s="53"/>
      <c r="D7" s="53"/>
      <c r="E7" s="4"/>
      <c r="F7" s="4"/>
      <c r="G7" s="4"/>
      <c r="H7" s="49"/>
      <c r="I7" s="2"/>
      <c r="J7" s="2"/>
      <c r="K7" s="2"/>
      <c r="L7" s="2"/>
      <c r="M7" s="2"/>
      <c r="N7" s="2"/>
      <c r="O7" s="34"/>
      <c r="P7" s="1"/>
      <c r="Q7" s="1"/>
      <c r="R7" s="1"/>
      <c r="S7" s="42"/>
      <c r="T7" s="1"/>
      <c r="U7" s="1"/>
      <c r="V7" s="1"/>
      <c r="W7" s="1"/>
      <c r="X7" s="1"/>
      <c r="Y7" s="1"/>
      <c r="Z7" s="36"/>
      <c r="AA7" s="1"/>
      <c r="AB7" s="1"/>
    </row>
    <row r="8" spans="1:32" ht="15.6" customHeight="1" x14ac:dyDescent="0.25">
      <c r="A8" s="1"/>
      <c r="E8" s="2"/>
      <c r="F8" s="2"/>
      <c r="G8" s="2"/>
      <c r="H8" s="50"/>
      <c r="I8" s="2"/>
      <c r="J8" s="2"/>
      <c r="K8" s="2"/>
      <c r="L8" s="2"/>
      <c r="M8" s="2"/>
      <c r="N8" s="2"/>
      <c r="O8" s="34"/>
      <c r="P8" s="1"/>
      <c r="Q8" s="1"/>
      <c r="R8" s="1"/>
      <c r="S8" s="42"/>
      <c r="T8" s="1"/>
      <c r="U8" s="1"/>
      <c r="V8" s="1"/>
      <c r="W8" s="1"/>
      <c r="X8" s="1"/>
      <c r="Y8" s="1"/>
      <c r="Z8" s="36"/>
      <c r="AA8" s="1"/>
      <c r="AB8" s="1"/>
    </row>
    <row r="9" spans="1:32" s="8" customFormat="1" ht="21" customHeight="1" x14ac:dyDescent="0.25">
      <c r="A9" s="16" t="s">
        <v>141</v>
      </c>
      <c r="B9" s="6"/>
      <c r="C9" s="6"/>
      <c r="D9" s="6"/>
      <c r="E9" s="7"/>
      <c r="H9" s="43"/>
      <c r="O9" s="35"/>
      <c r="S9" s="43"/>
      <c r="Z9" s="35"/>
    </row>
    <row r="10" spans="1:32" ht="13.95" customHeight="1" x14ac:dyDescent="0.25">
      <c r="A10" s="1"/>
      <c r="B10" s="1"/>
      <c r="C10" s="1"/>
      <c r="D10" s="1"/>
      <c r="E10" s="1"/>
      <c r="F10" s="1"/>
      <c r="G10" s="1"/>
      <c r="H10" s="42"/>
      <c r="I10" s="1"/>
      <c r="J10" s="1"/>
      <c r="K10" s="1"/>
      <c r="L10" s="1"/>
      <c r="M10" s="1"/>
      <c r="N10" s="1"/>
      <c r="O10" s="36"/>
      <c r="P10" s="1"/>
      <c r="Q10" s="1"/>
      <c r="R10" s="1"/>
      <c r="S10" s="42"/>
      <c r="T10" s="1"/>
      <c r="U10" s="1"/>
      <c r="V10" s="1"/>
      <c r="W10" s="1"/>
      <c r="X10" s="1"/>
      <c r="Y10" s="1"/>
      <c r="Z10" s="36"/>
      <c r="AA10" s="1"/>
      <c r="AB10" s="1"/>
    </row>
    <row r="11" spans="1:32" ht="16.2" customHeight="1" x14ac:dyDescent="0.25">
      <c r="A11" s="17"/>
      <c r="B11" s="17"/>
      <c r="C11" s="17"/>
      <c r="D11" s="17"/>
      <c r="E11" s="17"/>
      <c r="F11" s="54" t="s">
        <v>9</v>
      </c>
      <c r="G11" s="55"/>
      <c r="H11" s="55"/>
      <c r="I11" s="55"/>
      <c r="J11" s="55"/>
      <c r="K11" s="55"/>
      <c r="L11" s="55"/>
      <c r="M11" s="55"/>
      <c r="N11" s="55"/>
      <c r="O11" s="57"/>
      <c r="P11" s="57"/>
      <c r="Q11" s="58"/>
      <c r="R11" s="59" t="s">
        <v>125</v>
      </c>
      <c r="S11" s="60"/>
      <c r="T11" s="60"/>
      <c r="U11" s="60"/>
      <c r="V11" s="60"/>
      <c r="W11" s="60"/>
      <c r="X11" s="60"/>
      <c r="Y11" s="60"/>
      <c r="Z11" s="60"/>
      <c r="AA11" s="60"/>
      <c r="AB11" s="61"/>
      <c r="AF11" s="48">
        <f ca="1">AF12-AF13</f>
        <v>42335</v>
      </c>
    </row>
    <row r="12" spans="1:32" ht="29.4" customHeight="1" x14ac:dyDescent="0.25">
      <c r="A12" s="18"/>
      <c r="B12" s="18"/>
      <c r="C12" s="18"/>
      <c r="D12" s="18"/>
      <c r="E12" s="18"/>
      <c r="F12" s="19"/>
      <c r="G12" s="17"/>
      <c r="H12" s="44"/>
      <c r="I12" s="54" t="s">
        <v>12</v>
      </c>
      <c r="J12" s="55"/>
      <c r="K12" s="55"/>
      <c r="L12" s="55"/>
      <c r="M12" s="55"/>
      <c r="N12" s="55"/>
      <c r="O12" s="56" t="s">
        <v>13</v>
      </c>
      <c r="P12" s="56"/>
      <c r="Q12" s="24"/>
      <c r="R12" s="19"/>
      <c r="S12" s="44"/>
      <c r="T12" s="54" t="s">
        <v>12</v>
      </c>
      <c r="U12" s="55"/>
      <c r="V12" s="55"/>
      <c r="W12" s="55"/>
      <c r="X12" s="55"/>
      <c r="Y12" s="58"/>
      <c r="Z12" s="54" t="s">
        <v>13</v>
      </c>
      <c r="AA12" s="55"/>
      <c r="AB12" s="51"/>
      <c r="AF12" s="48">
        <f ca="1">TODAY()</f>
        <v>44160</v>
      </c>
    </row>
    <row r="13" spans="1:32" ht="52.2" customHeight="1" x14ac:dyDescent="0.25">
      <c r="A13" s="20" t="s">
        <v>4</v>
      </c>
      <c r="B13" s="20" t="s">
        <v>5</v>
      </c>
      <c r="C13" s="20" t="s">
        <v>6</v>
      </c>
      <c r="D13" s="20" t="s">
        <v>7</v>
      </c>
      <c r="E13" s="20" t="s">
        <v>8</v>
      </c>
      <c r="F13" s="20" t="s">
        <v>126</v>
      </c>
      <c r="G13" s="20" t="s">
        <v>10</v>
      </c>
      <c r="H13" s="45" t="s">
        <v>11</v>
      </c>
      <c r="I13" s="20" t="s">
        <v>14</v>
      </c>
      <c r="J13" s="21" t="s">
        <v>15</v>
      </c>
      <c r="K13" s="21" t="s">
        <v>16</v>
      </c>
      <c r="L13" s="20" t="s">
        <v>17</v>
      </c>
      <c r="M13" s="21" t="s">
        <v>18</v>
      </c>
      <c r="N13" s="20" t="s">
        <v>19</v>
      </c>
      <c r="O13" s="37" t="s">
        <v>20</v>
      </c>
      <c r="P13" s="20" t="s">
        <v>21</v>
      </c>
      <c r="Q13" s="20" t="s">
        <v>127</v>
      </c>
      <c r="R13" s="20" t="s">
        <v>128</v>
      </c>
      <c r="S13" s="45" t="s">
        <v>11</v>
      </c>
      <c r="T13" s="20" t="s">
        <v>14</v>
      </c>
      <c r="U13" s="22" t="s">
        <v>15</v>
      </c>
      <c r="V13" s="22" t="s">
        <v>16</v>
      </c>
      <c r="W13" s="22" t="s">
        <v>17</v>
      </c>
      <c r="X13" s="22" t="s">
        <v>18</v>
      </c>
      <c r="Y13" s="17" t="s">
        <v>19</v>
      </c>
      <c r="Z13" s="40" t="s">
        <v>20</v>
      </c>
      <c r="AA13" s="23" t="s">
        <v>21</v>
      </c>
      <c r="AB13" s="27" t="s">
        <v>127</v>
      </c>
      <c r="AF13" s="3">
        <f>365*5</f>
        <v>1825</v>
      </c>
    </row>
    <row r="14" spans="1:32" s="33" customFormat="1" ht="28.8" x14ac:dyDescent="0.25">
      <c r="A14" s="29" t="s">
        <v>22</v>
      </c>
      <c r="B14" s="29" t="s">
        <v>23</v>
      </c>
      <c r="C14" s="29" t="s">
        <v>24</v>
      </c>
      <c r="D14" s="29" t="s">
        <v>25</v>
      </c>
      <c r="E14" s="30">
        <v>3</v>
      </c>
      <c r="F14" s="29" t="s">
        <v>26</v>
      </c>
      <c r="G14" s="29" t="s">
        <v>27</v>
      </c>
      <c r="H14" s="47">
        <v>40511</v>
      </c>
      <c r="I14" s="30">
        <v>8</v>
      </c>
      <c r="J14" s="62" t="s">
        <v>166</v>
      </c>
      <c r="K14" s="63"/>
      <c r="L14" s="63"/>
      <c r="M14" s="63"/>
      <c r="N14" s="63"/>
      <c r="O14" s="63"/>
      <c r="P14" s="64"/>
      <c r="Q14" s="25">
        <v>1</v>
      </c>
      <c r="R14" s="29" t="s">
        <v>28</v>
      </c>
      <c r="S14" s="46" t="s">
        <v>28</v>
      </c>
      <c r="T14" s="29" t="s">
        <v>28</v>
      </c>
      <c r="U14" s="32" t="s">
        <v>28</v>
      </c>
      <c r="V14" s="32" t="s">
        <v>28</v>
      </c>
      <c r="W14" s="32" t="s">
        <v>28</v>
      </c>
      <c r="X14" s="32" t="s">
        <v>28</v>
      </c>
      <c r="Y14" s="29" t="s">
        <v>28</v>
      </c>
      <c r="Z14" s="41" t="s">
        <v>28</v>
      </c>
      <c r="AA14" s="29" t="s">
        <v>28</v>
      </c>
      <c r="AB14" s="28">
        <v>0</v>
      </c>
    </row>
    <row r="15" spans="1:32" s="33" customFormat="1" ht="43.2" x14ac:dyDescent="0.25">
      <c r="A15" s="29" t="s">
        <v>30</v>
      </c>
      <c r="B15" s="29" t="s">
        <v>31</v>
      </c>
      <c r="C15" s="29" t="s">
        <v>24</v>
      </c>
      <c r="D15" s="29" t="s">
        <v>32</v>
      </c>
      <c r="E15" s="30">
        <v>3</v>
      </c>
      <c r="F15" s="29" t="s">
        <v>26</v>
      </c>
      <c r="G15" s="29" t="s">
        <v>27</v>
      </c>
      <c r="H15" s="47">
        <v>40511</v>
      </c>
      <c r="I15" s="30">
        <v>45</v>
      </c>
      <c r="J15" s="62" t="s">
        <v>166</v>
      </c>
      <c r="K15" s="63"/>
      <c r="L15" s="63"/>
      <c r="M15" s="63"/>
      <c r="N15" s="63"/>
      <c r="O15" s="63"/>
      <c r="P15" s="64"/>
      <c r="Q15" s="25">
        <v>1</v>
      </c>
      <c r="R15" s="29" t="s">
        <v>28</v>
      </c>
      <c r="S15" s="46" t="s">
        <v>28</v>
      </c>
      <c r="T15" s="29" t="s">
        <v>28</v>
      </c>
      <c r="U15" s="32" t="s">
        <v>28</v>
      </c>
      <c r="V15" s="32" t="s">
        <v>28</v>
      </c>
      <c r="W15" s="32" t="s">
        <v>28</v>
      </c>
      <c r="X15" s="32" t="s">
        <v>28</v>
      </c>
      <c r="Y15" s="29" t="s">
        <v>28</v>
      </c>
      <c r="Z15" s="41" t="s">
        <v>28</v>
      </c>
      <c r="AA15" s="29" t="s">
        <v>28</v>
      </c>
      <c r="AB15" s="28">
        <v>0</v>
      </c>
    </row>
    <row r="16" spans="1:32" s="33" customFormat="1" ht="28.8" x14ac:dyDescent="0.25">
      <c r="A16" s="29" t="s">
        <v>33</v>
      </c>
      <c r="B16" s="29" t="s">
        <v>34</v>
      </c>
      <c r="C16" s="29" t="s">
        <v>24</v>
      </c>
      <c r="D16" s="29" t="s">
        <v>35</v>
      </c>
      <c r="E16" s="30">
        <v>3</v>
      </c>
      <c r="F16" s="29" t="s">
        <v>26</v>
      </c>
      <c r="G16" s="29" t="s">
        <v>27</v>
      </c>
      <c r="H16" s="47">
        <v>40511</v>
      </c>
      <c r="I16" s="30">
        <v>23</v>
      </c>
      <c r="J16" s="62" t="s">
        <v>166</v>
      </c>
      <c r="K16" s="63"/>
      <c r="L16" s="63"/>
      <c r="M16" s="63"/>
      <c r="N16" s="63"/>
      <c r="O16" s="63"/>
      <c r="P16" s="64"/>
      <c r="Q16" s="25">
        <v>1</v>
      </c>
      <c r="R16" s="29" t="s">
        <v>28</v>
      </c>
      <c r="S16" s="46" t="s">
        <v>28</v>
      </c>
      <c r="T16" s="29" t="s">
        <v>28</v>
      </c>
      <c r="U16" s="32" t="s">
        <v>28</v>
      </c>
      <c r="V16" s="32" t="s">
        <v>28</v>
      </c>
      <c r="W16" s="32" t="s">
        <v>28</v>
      </c>
      <c r="X16" s="32" t="s">
        <v>28</v>
      </c>
      <c r="Y16" s="29" t="s">
        <v>28</v>
      </c>
      <c r="Z16" s="41" t="s">
        <v>28</v>
      </c>
      <c r="AA16" s="29" t="s">
        <v>28</v>
      </c>
      <c r="AB16" s="28">
        <v>0</v>
      </c>
    </row>
    <row r="17" spans="1:28" s="33" customFormat="1" ht="28.8" x14ac:dyDescent="0.25">
      <c r="A17" s="29" t="s">
        <v>37</v>
      </c>
      <c r="B17" s="29" t="s">
        <v>38</v>
      </c>
      <c r="C17" s="29" t="s">
        <v>24</v>
      </c>
      <c r="D17" s="29" t="s">
        <v>39</v>
      </c>
      <c r="E17" s="30">
        <v>3</v>
      </c>
      <c r="F17" s="29" t="s">
        <v>26</v>
      </c>
      <c r="G17" s="29" t="s">
        <v>27</v>
      </c>
      <c r="H17" s="47">
        <v>40511</v>
      </c>
      <c r="I17" s="30">
        <v>4</v>
      </c>
      <c r="J17" s="62" t="s">
        <v>166</v>
      </c>
      <c r="K17" s="63"/>
      <c r="L17" s="63"/>
      <c r="M17" s="63"/>
      <c r="N17" s="63"/>
      <c r="O17" s="63"/>
      <c r="P17" s="64"/>
      <c r="Q17" s="25">
        <v>1</v>
      </c>
      <c r="R17" s="29" t="s">
        <v>28</v>
      </c>
      <c r="S17" s="46" t="s">
        <v>28</v>
      </c>
      <c r="T17" s="29" t="s">
        <v>28</v>
      </c>
      <c r="U17" s="32" t="s">
        <v>28</v>
      </c>
      <c r="V17" s="32" t="s">
        <v>28</v>
      </c>
      <c r="W17" s="32" t="s">
        <v>28</v>
      </c>
      <c r="X17" s="32" t="s">
        <v>28</v>
      </c>
      <c r="Y17" s="29" t="s">
        <v>28</v>
      </c>
      <c r="Z17" s="41" t="s">
        <v>28</v>
      </c>
      <c r="AA17" s="29" t="s">
        <v>28</v>
      </c>
      <c r="AB17" s="28">
        <v>0</v>
      </c>
    </row>
    <row r="18" spans="1:28" s="33" customFormat="1" ht="28.8" x14ac:dyDescent="0.25">
      <c r="A18" s="29" t="s">
        <v>40</v>
      </c>
      <c r="B18" s="29" t="s">
        <v>41</v>
      </c>
      <c r="C18" s="29" t="s">
        <v>24</v>
      </c>
      <c r="D18" s="29" t="s">
        <v>42</v>
      </c>
      <c r="E18" s="30">
        <v>3</v>
      </c>
      <c r="F18" s="29" t="s">
        <v>43</v>
      </c>
      <c r="G18" s="29" t="s">
        <v>27</v>
      </c>
      <c r="H18" s="47">
        <v>40920</v>
      </c>
      <c r="I18" s="30">
        <v>184</v>
      </c>
      <c r="J18" s="62" t="s">
        <v>166</v>
      </c>
      <c r="K18" s="63"/>
      <c r="L18" s="63"/>
      <c r="M18" s="63"/>
      <c r="N18" s="63"/>
      <c r="O18" s="63"/>
      <c r="P18" s="64"/>
      <c r="Q18" s="25">
        <v>1</v>
      </c>
      <c r="R18" s="29" t="s">
        <v>28</v>
      </c>
      <c r="S18" s="46" t="s">
        <v>28</v>
      </c>
      <c r="T18" s="29" t="s">
        <v>28</v>
      </c>
      <c r="U18" s="32" t="s">
        <v>28</v>
      </c>
      <c r="V18" s="32" t="s">
        <v>28</v>
      </c>
      <c r="W18" s="32" t="s">
        <v>28</v>
      </c>
      <c r="X18" s="32" t="s">
        <v>28</v>
      </c>
      <c r="Y18" s="29" t="s">
        <v>28</v>
      </c>
      <c r="Z18" s="41" t="s">
        <v>28</v>
      </c>
      <c r="AA18" s="29" t="s">
        <v>28</v>
      </c>
      <c r="AB18" s="28">
        <v>0</v>
      </c>
    </row>
    <row r="19" spans="1:28" s="33" customFormat="1" ht="28.8" x14ac:dyDescent="0.25">
      <c r="A19" s="29" t="s">
        <v>40</v>
      </c>
      <c r="B19" s="29" t="s">
        <v>44</v>
      </c>
      <c r="C19" s="29" t="s">
        <v>24</v>
      </c>
      <c r="D19" s="29" t="s">
        <v>42</v>
      </c>
      <c r="E19" s="30">
        <v>3</v>
      </c>
      <c r="F19" s="29" t="s">
        <v>43</v>
      </c>
      <c r="G19" s="29" t="s">
        <v>27</v>
      </c>
      <c r="H19" s="47">
        <v>40920</v>
      </c>
      <c r="I19" s="30">
        <v>193</v>
      </c>
      <c r="J19" s="62" t="s">
        <v>166</v>
      </c>
      <c r="K19" s="63"/>
      <c r="L19" s="63"/>
      <c r="M19" s="63"/>
      <c r="N19" s="63"/>
      <c r="O19" s="63"/>
      <c r="P19" s="64"/>
      <c r="Q19" s="25">
        <v>1</v>
      </c>
      <c r="R19" s="29" t="s">
        <v>28</v>
      </c>
      <c r="S19" s="46" t="s">
        <v>28</v>
      </c>
      <c r="T19" s="29" t="s">
        <v>28</v>
      </c>
      <c r="U19" s="32" t="s">
        <v>28</v>
      </c>
      <c r="V19" s="32" t="s">
        <v>28</v>
      </c>
      <c r="W19" s="32" t="s">
        <v>28</v>
      </c>
      <c r="X19" s="32" t="s">
        <v>28</v>
      </c>
      <c r="Y19" s="29" t="s">
        <v>28</v>
      </c>
      <c r="Z19" s="41" t="s">
        <v>28</v>
      </c>
      <c r="AA19" s="29" t="s">
        <v>28</v>
      </c>
      <c r="AB19" s="28">
        <v>0</v>
      </c>
    </row>
    <row r="20" spans="1:28" s="33" customFormat="1" ht="28.8" x14ac:dyDescent="0.25">
      <c r="A20" s="29" t="s">
        <v>45</v>
      </c>
      <c r="B20" s="29" t="s">
        <v>46</v>
      </c>
      <c r="C20" s="29" t="s">
        <v>24</v>
      </c>
      <c r="D20" s="29" t="s">
        <v>47</v>
      </c>
      <c r="E20" s="30">
        <v>3</v>
      </c>
      <c r="F20" s="29" t="s">
        <v>43</v>
      </c>
      <c r="G20" s="29" t="s">
        <v>27</v>
      </c>
      <c r="H20" s="47">
        <v>40991</v>
      </c>
      <c r="I20" s="30" t="s">
        <v>28</v>
      </c>
      <c r="J20" s="31" t="s">
        <v>28</v>
      </c>
      <c r="K20" s="32" t="s">
        <v>28</v>
      </c>
      <c r="L20" s="29" t="s">
        <v>28</v>
      </c>
      <c r="M20" s="32" t="s">
        <v>28</v>
      </c>
      <c r="N20" s="29" t="s">
        <v>28</v>
      </c>
      <c r="O20" s="38" t="s">
        <v>48</v>
      </c>
      <c r="P20" s="29" t="s">
        <v>28</v>
      </c>
      <c r="Q20" s="25">
        <v>0</v>
      </c>
      <c r="R20" s="29" t="s">
        <v>28</v>
      </c>
      <c r="S20" s="46" t="s">
        <v>28</v>
      </c>
      <c r="T20" s="29" t="s">
        <v>28</v>
      </c>
      <c r="U20" s="32" t="s">
        <v>28</v>
      </c>
      <c r="V20" s="32" t="s">
        <v>28</v>
      </c>
      <c r="W20" s="32" t="s">
        <v>28</v>
      </c>
      <c r="X20" s="32" t="s">
        <v>28</v>
      </c>
      <c r="Y20" s="29" t="s">
        <v>28</v>
      </c>
      <c r="Z20" s="41" t="s">
        <v>28</v>
      </c>
      <c r="AA20" s="29" t="s">
        <v>28</v>
      </c>
      <c r="AB20" s="28"/>
    </row>
    <row r="21" spans="1:28" s="33" customFormat="1" ht="28.8" x14ac:dyDescent="0.25">
      <c r="A21" s="29" t="s">
        <v>45</v>
      </c>
      <c r="B21" s="29" t="s">
        <v>49</v>
      </c>
      <c r="C21" s="29" t="s">
        <v>24</v>
      </c>
      <c r="D21" s="29" t="s">
        <v>47</v>
      </c>
      <c r="E21" s="30">
        <v>3</v>
      </c>
      <c r="F21" s="29" t="s">
        <v>43</v>
      </c>
      <c r="G21" s="29" t="s">
        <v>27</v>
      </c>
      <c r="H21" s="47">
        <v>40991</v>
      </c>
      <c r="I21" s="30" t="s">
        <v>28</v>
      </c>
      <c r="J21" s="31" t="s">
        <v>28</v>
      </c>
      <c r="K21" s="32" t="s">
        <v>28</v>
      </c>
      <c r="L21" s="29" t="s">
        <v>28</v>
      </c>
      <c r="M21" s="32" t="s">
        <v>28</v>
      </c>
      <c r="N21" s="29" t="s">
        <v>28</v>
      </c>
      <c r="O21" s="38" t="s">
        <v>48</v>
      </c>
      <c r="P21" s="29" t="s">
        <v>28</v>
      </c>
      <c r="Q21" s="25">
        <v>0</v>
      </c>
      <c r="R21" s="29" t="s">
        <v>28</v>
      </c>
      <c r="S21" s="46" t="s">
        <v>28</v>
      </c>
      <c r="T21" s="29" t="s">
        <v>28</v>
      </c>
      <c r="U21" s="32" t="s">
        <v>28</v>
      </c>
      <c r="V21" s="32" t="s">
        <v>28</v>
      </c>
      <c r="W21" s="32" t="s">
        <v>28</v>
      </c>
      <c r="X21" s="32" t="s">
        <v>28</v>
      </c>
      <c r="Y21" s="29" t="s">
        <v>28</v>
      </c>
      <c r="Z21" s="41" t="s">
        <v>28</v>
      </c>
      <c r="AA21" s="29" t="s">
        <v>28</v>
      </c>
      <c r="AB21" s="28"/>
    </row>
    <row r="22" spans="1:28" s="33" customFormat="1" ht="28.8" x14ac:dyDescent="0.25">
      <c r="A22" s="29" t="s">
        <v>40</v>
      </c>
      <c r="B22" s="29" t="s">
        <v>50</v>
      </c>
      <c r="C22" s="29" t="s">
        <v>24</v>
      </c>
      <c r="D22" s="29" t="s">
        <v>51</v>
      </c>
      <c r="E22" s="30">
        <v>3</v>
      </c>
      <c r="F22" s="29" t="s">
        <v>43</v>
      </c>
      <c r="G22" s="29" t="s">
        <v>27</v>
      </c>
      <c r="H22" s="47">
        <v>41081</v>
      </c>
      <c r="I22" s="30" t="s">
        <v>28</v>
      </c>
      <c r="J22" s="31" t="s">
        <v>28</v>
      </c>
      <c r="K22" s="32" t="s">
        <v>28</v>
      </c>
      <c r="L22" s="29" t="s">
        <v>28</v>
      </c>
      <c r="M22" s="32" t="s">
        <v>28</v>
      </c>
      <c r="N22" s="29" t="s">
        <v>28</v>
      </c>
      <c r="O22" s="38" t="s">
        <v>48</v>
      </c>
      <c r="P22" s="29" t="s">
        <v>28</v>
      </c>
      <c r="Q22" s="25">
        <v>0</v>
      </c>
      <c r="R22" s="29" t="s">
        <v>28</v>
      </c>
      <c r="S22" s="46" t="s">
        <v>28</v>
      </c>
      <c r="T22" s="29" t="s">
        <v>28</v>
      </c>
      <c r="U22" s="32" t="s">
        <v>28</v>
      </c>
      <c r="V22" s="32" t="s">
        <v>28</v>
      </c>
      <c r="W22" s="32" t="s">
        <v>28</v>
      </c>
      <c r="X22" s="32" t="s">
        <v>28</v>
      </c>
      <c r="Y22" s="29" t="s">
        <v>28</v>
      </c>
      <c r="Z22" s="41" t="s">
        <v>28</v>
      </c>
      <c r="AA22" s="29" t="s">
        <v>28</v>
      </c>
      <c r="AB22" s="28"/>
    </row>
    <row r="23" spans="1:28" s="33" customFormat="1" ht="28.8" x14ac:dyDescent="0.25">
      <c r="A23" s="29" t="s">
        <v>40</v>
      </c>
      <c r="B23" s="29" t="s">
        <v>52</v>
      </c>
      <c r="C23" s="29" t="s">
        <v>24</v>
      </c>
      <c r="D23" s="29" t="s">
        <v>51</v>
      </c>
      <c r="E23" s="30">
        <v>3</v>
      </c>
      <c r="F23" s="29" t="s">
        <v>43</v>
      </c>
      <c r="G23" s="29" t="s">
        <v>27</v>
      </c>
      <c r="H23" s="47">
        <v>41081</v>
      </c>
      <c r="I23" s="30" t="s">
        <v>28</v>
      </c>
      <c r="J23" s="31" t="s">
        <v>28</v>
      </c>
      <c r="K23" s="32" t="s">
        <v>28</v>
      </c>
      <c r="L23" s="29" t="s">
        <v>28</v>
      </c>
      <c r="M23" s="32" t="s">
        <v>28</v>
      </c>
      <c r="N23" s="29" t="s">
        <v>28</v>
      </c>
      <c r="O23" s="38" t="s">
        <v>48</v>
      </c>
      <c r="P23" s="29" t="s">
        <v>28</v>
      </c>
      <c r="Q23" s="25">
        <v>0</v>
      </c>
      <c r="R23" s="29" t="s">
        <v>28</v>
      </c>
      <c r="S23" s="46" t="s">
        <v>28</v>
      </c>
      <c r="T23" s="29" t="s">
        <v>28</v>
      </c>
      <c r="U23" s="32" t="s">
        <v>28</v>
      </c>
      <c r="V23" s="32" t="s">
        <v>28</v>
      </c>
      <c r="W23" s="32" t="s">
        <v>28</v>
      </c>
      <c r="X23" s="32" t="s">
        <v>28</v>
      </c>
      <c r="Y23" s="29" t="s">
        <v>28</v>
      </c>
      <c r="Z23" s="41" t="s">
        <v>28</v>
      </c>
      <c r="AA23" s="29" t="s">
        <v>28</v>
      </c>
      <c r="AB23" s="28"/>
    </row>
    <row r="24" spans="1:28" s="33" customFormat="1" ht="28.8" x14ac:dyDescent="0.25">
      <c r="A24" s="29" t="s">
        <v>40</v>
      </c>
      <c r="B24" s="29" t="s">
        <v>53</v>
      </c>
      <c r="C24" s="29" t="s">
        <v>24</v>
      </c>
      <c r="D24" s="29" t="s">
        <v>51</v>
      </c>
      <c r="E24" s="30">
        <v>3</v>
      </c>
      <c r="F24" s="29" t="s">
        <v>43</v>
      </c>
      <c r="G24" s="29" t="s">
        <v>27</v>
      </c>
      <c r="H24" s="47">
        <v>41081</v>
      </c>
      <c r="I24" s="30" t="s">
        <v>28</v>
      </c>
      <c r="J24" s="31" t="s">
        <v>28</v>
      </c>
      <c r="K24" s="32" t="s">
        <v>28</v>
      </c>
      <c r="L24" s="29" t="s">
        <v>28</v>
      </c>
      <c r="M24" s="32" t="s">
        <v>28</v>
      </c>
      <c r="N24" s="29" t="s">
        <v>28</v>
      </c>
      <c r="O24" s="38" t="s">
        <v>48</v>
      </c>
      <c r="P24" s="29" t="s">
        <v>28</v>
      </c>
      <c r="Q24" s="25">
        <v>0</v>
      </c>
      <c r="R24" s="29" t="s">
        <v>28</v>
      </c>
      <c r="S24" s="46" t="s">
        <v>28</v>
      </c>
      <c r="T24" s="29" t="s">
        <v>28</v>
      </c>
      <c r="U24" s="32" t="s">
        <v>28</v>
      </c>
      <c r="V24" s="32" t="s">
        <v>28</v>
      </c>
      <c r="W24" s="32" t="s">
        <v>28</v>
      </c>
      <c r="X24" s="32" t="s">
        <v>28</v>
      </c>
      <c r="Y24" s="29" t="s">
        <v>28</v>
      </c>
      <c r="Z24" s="41" t="s">
        <v>28</v>
      </c>
      <c r="AA24" s="29" t="s">
        <v>28</v>
      </c>
      <c r="AB24" s="28"/>
    </row>
    <row r="25" spans="1:28" s="33" customFormat="1" ht="28.8" x14ac:dyDescent="0.25">
      <c r="A25" s="29" t="s">
        <v>45</v>
      </c>
      <c r="B25" s="29" t="s">
        <v>46</v>
      </c>
      <c r="C25" s="29" t="s">
        <v>24</v>
      </c>
      <c r="D25" s="29" t="s">
        <v>47</v>
      </c>
      <c r="E25" s="30">
        <v>3</v>
      </c>
      <c r="F25" s="29" t="s">
        <v>165</v>
      </c>
      <c r="G25" s="29" t="s">
        <v>27</v>
      </c>
      <c r="H25" s="47">
        <v>41141</v>
      </c>
      <c r="I25" s="30">
        <v>34</v>
      </c>
      <c r="J25" s="62" t="s">
        <v>166</v>
      </c>
      <c r="K25" s="63"/>
      <c r="L25" s="63"/>
      <c r="M25" s="63"/>
      <c r="N25" s="63"/>
      <c r="O25" s="63"/>
      <c r="P25" s="64"/>
      <c r="Q25" s="25">
        <v>1</v>
      </c>
      <c r="R25" s="29" t="s">
        <v>28</v>
      </c>
      <c r="S25" s="46" t="s">
        <v>28</v>
      </c>
      <c r="T25" s="29" t="s">
        <v>28</v>
      </c>
      <c r="U25" s="32" t="s">
        <v>28</v>
      </c>
      <c r="V25" s="32" t="s">
        <v>28</v>
      </c>
      <c r="W25" s="32" t="s">
        <v>28</v>
      </c>
      <c r="X25" s="32" t="s">
        <v>28</v>
      </c>
      <c r="Y25" s="29" t="s">
        <v>28</v>
      </c>
      <c r="Z25" s="41" t="s">
        <v>28</v>
      </c>
      <c r="AA25" s="29" t="s">
        <v>28</v>
      </c>
      <c r="AB25" s="28">
        <v>0</v>
      </c>
    </row>
    <row r="26" spans="1:28" s="33" customFormat="1" ht="28.8" x14ac:dyDescent="0.25">
      <c r="A26" s="29" t="s">
        <v>45</v>
      </c>
      <c r="B26" s="29" t="s">
        <v>49</v>
      </c>
      <c r="C26" s="29" t="s">
        <v>24</v>
      </c>
      <c r="D26" s="29" t="s">
        <v>47</v>
      </c>
      <c r="E26" s="30">
        <v>3</v>
      </c>
      <c r="F26" s="29" t="s">
        <v>165</v>
      </c>
      <c r="G26" s="29" t="s">
        <v>27</v>
      </c>
      <c r="H26" s="47">
        <v>41141</v>
      </c>
      <c r="I26" s="30">
        <v>34</v>
      </c>
      <c r="J26" s="62" t="s">
        <v>166</v>
      </c>
      <c r="K26" s="63"/>
      <c r="L26" s="63"/>
      <c r="M26" s="63"/>
      <c r="N26" s="63"/>
      <c r="O26" s="63"/>
      <c r="P26" s="64"/>
      <c r="Q26" s="25">
        <v>1</v>
      </c>
      <c r="R26" s="29" t="s">
        <v>28</v>
      </c>
      <c r="S26" s="46" t="s">
        <v>28</v>
      </c>
      <c r="T26" s="29" t="s">
        <v>28</v>
      </c>
      <c r="U26" s="32" t="s">
        <v>28</v>
      </c>
      <c r="V26" s="32" t="s">
        <v>28</v>
      </c>
      <c r="W26" s="32" t="s">
        <v>28</v>
      </c>
      <c r="X26" s="32" t="s">
        <v>28</v>
      </c>
      <c r="Y26" s="29" t="s">
        <v>28</v>
      </c>
      <c r="Z26" s="41" t="s">
        <v>28</v>
      </c>
      <c r="AA26" s="29" t="s">
        <v>28</v>
      </c>
      <c r="AB26" s="28">
        <v>0</v>
      </c>
    </row>
    <row r="27" spans="1:28" s="33" customFormat="1" ht="28.8" x14ac:dyDescent="0.25">
      <c r="A27" s="29" t="s">
        <v>55</v>
      </c>
      <c r="B27" s="29" t="s">
        <v>56</v>
      </c>
      <c r="C27" s="29" t="s">
        <v>24</v>
      </c>
      <c r="D27" s="29" t="s">
        <v>51</v>
      </c>
      <c r="E27" s="30">
        <v>3</v>
      </c>
      <c r="F27" s="29" t="s">
        <v>165</v>
      </c>
      <c r="G27" s="29" t="s">
        <v>27</v>
      </c>
      <c r="H27" s="47">
        <v>41152</v>
      </c>
      <c r="I27" s="30">
        <v>108</v>
      </c>
      <c r="J27" s="31">
        <v>108</v>
      </c>
      <c r="K27" s="32" t="s">
        <v>28</v>
      </c>
      <c r="L27" s="29" t="s">
        <v>28</v>
      </c>
      <c r="M27" s="32" t="s">
        <v>28</v>
      </c>
      <c r="N27" s="29" t="s">
        <v>28</v>
      </c>
      <c r="O27" s="38">
        <v>4.8</v>
      </c>
      <c r="P27" s="29" t="s">
        <v>29</v>
      </c>
      <c r="Q27" s="25">
        <v>1</v>
      </c>
      <c r="R27" s="29" t="s">
        <v>165</v>
      </c>
      <c r="S27" s="46">
        <v>42485</v>
      </c>
      <c r="T27" s="29">
        <v>108</v>
      </c>
      <c r="U27" s="32">
        <v>104</v>
      </c>
      <c r="V27" s="32">
        <v>4</v>
      </c>
      <c r="W27" s="32" t="s">
        <v>28</v>
      </c>
      <c r="X27" s="32" t="s">
        <v>28</v>
      </c>
      <c r="Y27" s="29" t="s">
        <v>28</v>
      </c>
      <c r="Z27" s="41">
        <v>4.5999999999999996</v>
      </c>
      <c r="AA27" s="29" t="s">
        <v>29</v>
      </c>
      <c r="AB27" s="28">
        <v>1</v>
      </c>
    </row>
    <row r="28" spans="1:28" s="33" customFormat="1" ht="28.8" x14ac:dyDescent="0.25">
      <c r="A28" s="29" t="s">
        <v>55</v>
      </c>
      <c r="B28" s="29" t="s">
        <v>57</v>
      </c>
      <c r="C28" s="29" t="s">
        <v>24</v>
      </c>
      <c r="D28" s="29" t="s">
        <v>51</v>
      </c>
      <c r="E28" s="30">
        <v>3</v>
      </c>
      <c r="F28" s="29" t="s">
        <v>165</v>
      </c>
      <c r="G28" s="29" t="s">
        <v>27</v>
      </c>
      <c r="H28" s="47">
        <v>41152</v>
      </c>
      <c r="I28" s="30">
        <v>105</v>
      </c>
      <c r="J28" s="31">
        <v>104</v>
      </c>
      <c r="K28" s="32">
        <v>1</v>
      </c>
      <c r="L28" s="29" t="s">
        <v>28</v>
      </c>
      <c r="M28" s="32" t="s">
        <v>28</v>
      </c>
      <c r="N28" s="29" t="s">
        <v>28</v>
      </c>
      <c r="O28" s="38">
        <v>4.8</v>
      </c>
      <c r="P28" s="29" t="s">
        <v>29</v>
      </c>
      <c r="Q28" s="25">
        <v>1</v>
      </c>
      <c r="R28" s="29" t="s">
        <v>165</v>
      </c>
      <c r="S28" s="46">
        <v>42485</v>
      </c>
      <c r="T28" s="29">
        <v>105</v>
      </c>
      <c r="U28" s="32">
        <v>100</v>
      </c>
      <c r="V28" s="32">
        <v>4</v>
      </c>
      <c r="W28" s="32">
        <v>1</v>
      </c>
      <c r="X28" s="32" t="s">
        <v>28</v>
      </c>
      <c r="Y28" s="29" t="s">
        <v>28</v>
      </c>
      <c r="Z28" s="41">
        <v>4.5999999999999996</v>
      </c>
      <c r="AA28" s="29" t="s">
        <v>29</v>
      </c>
      <c r="AB28" s="28">
        <v>1</v>
      </c>
    </row>
    <row r="29" spans="1:28" s="33" customFormat="1" ht="28.8" x14ac:dyDescent="0.25">
      <c r="A29" s="29" t="s">
        <v>55</v>
      </c>
      <c r="B29" s="29" t="s">
        <v>58</v>
      </c>
      <c r="C29" s="29" t="s">
        <v>24</v>
      </c>
      <c r="D29" s="29" t="s">
        <v>51</v>
      </c>
      <c r="E29" s="30">
        <v>3</v>
      </c>
      <c r="F29" s="29" t="s">
        <v>165</v>
      </c>
      <c r="G29" s="29" t="s">
        <v>27</v>
      </c>
      <c r="H29" s="47">
        <v>41152</v>
      </c>
      <c r="I29" s="30">
        <v>108</v>
      </c>
      <c r="J29" s="31">
        <v>108</v>
      </c>
      <c r="K29" s="32" t="s">
        <v>28</v>
      </c>
      <c r="L29" s="29" t="s">
        <v>28</v>
      </c>
      <c r="M29" s="32" t="s">
        <v>28</v>
      </c>
      <c r="N29" s="29" t="s">
        <v>28</v>
      </c>
      <c r="O29" s="38">
        <v>4.8</v>
      </c>
      <c r="P29" s="29" t="s">
        <v>29</v>
      </c>
      <c r="Q29" s="25">
        <v>1</v>
      </c>
      <c r="R29" s="29" t="s">
        <v>165</v>
      </c>
      <c r="S29" s="46">
        <v>42485</v>
      </c>
      <c r="T29" s="29">
        <v>108</v>
      </c>
      <c r="U29" s="32">
        <v>108</v>
      </c>
      <c r="V29" s="32" t="s">
        <v>28</v>
      </c>
      <c r="W29" s="32" t="s">
        <v>28</v>
      </c>
      <c r="X29" s="32" t="s">
        <v>28</v>
      </c>
      <c r="Y29" s="29" t="s">
        <v>28</v>
      </c>
      <c r="Z29" s="41">
        <v>4.8</v>
      </c>
      <c r="AA29" s="29" t="s">
        <v>29</v>
      </c>
      <c r="AB29" s="28">
        <v>1</v>
      </c>
    </row>
    <row r="30" spans="1:28" s="33" customFormat="1" ht="28.8" x14ac:dyDescent="0.25">
      <c r="A30" s="29" t="s">
        <v>59</v>
      </c>
      <c r="B30" s="29" t="s">
        <v>60</v>
      </c>
      <c r="C30" s="29" t="s">
        <v>24</v>
      </c>
      <c r="D30" s="29" t="s">
        <v>61</v>
      </c>
      <c r="E30" s="30">
        <v>8</v>
      </c>
      <c r="F30" s="29" t="s">
        <v>165</v>
      </c>
      <c r="G30" s="29" t="s">
        <v>27</v>
      </c>
      <c r="H30" s="47">
        <v>41180</v>
      </c>
      <c r="I30" s="30">
        <v>88</v>
      </c>
      <c r="J30" s="62" t="s">
        <v>166</v>
      </c>
      <c r="K30" s="63"/>
      <c r="L30" s="63"/>
      <c r="M30" s="63"/>
      <c r="N30" s="63"/>
      <c r="O30" s="63"/>
      <c r="P30" s="64"/>
      <c r="Q30" s="25">
        <v>2</v>
      </c>
      <c r="R30" s="29" t="s">
        <v>28</v>
      </c>
      <c r="S30" s="46" t="s">
        <v>28</v>
      </c>
      <c r="T30" s="29" t="s">
        <v>28</v>
      </c>
      <c r="U30" s="32" t="s">
        <v>28</v>
      </c>
      <c r="V30" s="32" t="s">
        <v>28</v>
      </c>
      <c r="W30" s="32" t="s">
        <v>28</v>
      </c>
      <c r="X30" s="32" t="s">
        <v>28</v>
      </c>
      <c r="Y30" s="29" t="s">
        <v>28</v>
      </c>
      <c r="Z30" s="41" t="s">
        <v>28</v>
      </c>
      <c r="AA30" s="29" t="s">
        <v>28</v>
      </c>
      <c r="AB30" s="28">
        <v>0</v>
      </c>
    </row>
    <row r="31" spans="1:28" s="33" customFormat="1" ht="28.8" x14ac:dyDescent="0.25">
      <c r="A31" s="29" t="s">
        <v>40</v>
      </c>
      <c r="B31" s="29" t="s">
        <v>62</v>
      </c>
      <c r="C31" s="29" t="s">
        <v>24</v>
      </c>
      <c r="D31" s="29" t="s">
        <v>51</v>
      </c>
      <c r="E31" s="30">
        <v>3</v>
      </c>
      <c r="F31" s="29" t="s">
        <v>165</v>
      </c>
      <c r="G31" s="29" t="s">
        <v>27</v>
      </c>
      <c r="H31" s="47">
        <v>41318</v>
      </c>
      <c r="I31" s="30" t="s">
        <v>28</v>
      </c>
      <c r="J31" s="31" t="s">
        <v>28</v>
      </c>
      <c r="K31" s="32" t="s">
        <v>28</v>
      </c>
      <c r="L31" s="29" t="s">
        <v>28</v>
      </c>
      <c r="M31" s="32" t="s">
        <v>28</v>
      </c>
      <c r="N31" s="29" t="s">
        <v>28</v>
      </c>
      <c r="O31" s="38" t="s">
        <v>48</v>
      </c>
      <c r="P31" s="29" t="s">
        <v>28</v>
      </c>
      <c r="Q31" s="25">
        <v>0</v>
      </c>
      <c r="R31" s="29" t="s">
        <v>28</v>
      </c>
      <c r="S31" s="46" t="s">
        <v>28</v>
      </c>
      <c r="T31" s="29" t="s">
        <v>28</v>
      </c>
      <c r="U31" s="32" t="s">
        <v>28</v>
      </c>
      <c r="V31" s="32" t="s">
        <v>28</v>
      </c>
      <c r="W31" s="32" t="s">
        <v>28</v>
      </c>
      <c r="X31" s="32" t="s">
        <v>28</v>
      </c>
      <c r="Y31" s="29" t="s">
        <v>28</v>
      </c>
      <c r="Z31" s="41" t="s">
        <v>28</v>
      </c>
      <c r="AA31" s="29" t="s">
        <v>28</v>
      </c>
      <c r="AB31" s="28">
        <v>0</v>
      </c>
    </row>
    <row r="32" spans="1:28" s="33" customFormat="1" ht="28.8" x14ac:dyDescent="0.25">
      <c r="A32" s="29" t="s">
        <v>40</v>
      </c>
      <c r="B32" s="29" t="s">
        <v>63</v>
      </c>
      <c r="C32" s="29" t="s">
        <v>24</v>
      </c>
      <c r="D32" s="29" t="s">
        <v>51</v>
      </c>
      <c r="E32" s="30">
        <v>3</v>
      </c>
      <c r="F32" s="29" t="s">
        <v>165</v>
      </c>
      <c r="G32" s="29" t="s">
        <v>27</v>
      </c>
      <c r="H32" s="47">
        <v>41318</v>
      </c>
      <c r="I32" s="30" t="s">
        <v>28</v>
      </c>
      <c r="J32" s="31" t="s">
        <v>28</v>
      </c>
      <c r="K32" s="32" t="s">
        <v>28</v>
      </c>
      <c r="L32" s="29" t="s">
        <v>28</v>
      </c>
      <c r="M32" s="32" t="s">
        <v>28</v>
      </c>
      <c r="N32" s="29" t="s">
        <v>28</v>
      </c>
      <c r="O32" s="38" t="s">
        <v>48</v>
      </c>
      <c r="P32" s="29" t="s">
        <v>28</v>
      </c>
      <c r="Q32" s="25">
        <v>0</v>
      </c>
      <c r="R32" s="29" t="s">
        <v>28</v>
      </c>
      <c r="S32" s="46" t="s">
        <v>28</v>
      </c>
      <c r="T32" s="29" t="s">
        <v>28</v>
      </c>
      <c r="U32" s="32" t="s">
        <v>28</v>
      </c>
      <c r="V32" s="32" t="s">
        <v>28</v>
      </c>
      <c r="W32" s="32" t="s">
        <v>28</v>
      </c>
      <c r="X32" s="32" t="s">
        <v>28</v>
      </c>
      <c r="Y32" s="29" t="s">
        <v>28</v>
      </c>
      <c r="Z32" s="41" t="s">
        <v>28</v>
      </c>
      <c r="AA32" s="29" t="s">
        <v>28</v>
      </c>
      <c r="AB32" s="28">
        <v>0</v>
      </c>
    </row>
    <row r="33" spans="1:28" s="33" customFormat="1" ht="28.8" x14ac:dyDescent="0.25">
      <c r="A33" s="29" t="s">
        <v>40</v>
      </c>
      <c r="B33" s="29" t="s">
        <v>64</v>
      </c>
      <c r="C33" s="29" t="s">
        <v>24</v>
      </c>
      <c r="D33" s="29" t="s">
        <v>51</v>
      </c>
      <c r="E33" s="30">
        <v>3</v>
      </c>
      <c r="F33" s="29" t="s">
        <v>165</v>
      </c>
      <c r="G33" s="29" t="s">
        <v>27</v>
      </c>
      <c r="H33" s="47">
        <v>41318</v>
      </c>
      <c r="I33" s="30" t="s">
        <v>28</v>
      </c>
      <c r="J33" s="31" t="s">
        <v>28</v>
      </c>
      <c r="K33" s="32" t="s">
        <v>28</v>
      </c>
      <c r="L33" s="29" t="s">
        <v>28</v>
      </c>
      <c r="M33" s="32" t="s">
        <v>28</v>
      </c>
      <c r="N33" s="29" t="s">
        <v>28</v>
      </c>
      <c r="O33" s="38" t="s">
        <v>48</v>
      </c>
      <c r="P33" s="29" t="s">
        <v>28</v>
      </c>
      <c r="Q33" s="25">
        <v>0</v>
      </c>
      <c r="R33" s="29" t="s">
        <v>28</v>
      </c>
      <c r="S33" s="46" t="s">
        <v>28</v>
      </c>
      <c r="T33" s="29" t="s">
        <v>28</v>
      </c>
      <c r="U33" s="32" t="s">
        <v>28</v>
      </c>
      <c r="V33" s="32" t="s">
        <v>28</v>
      </c>
      <c r="W33" s="32" t="s">
        <v>28</v>
      </c>
      <c r="X33" s="32" t="s">
        <v>28</v>
      </c>
      <c r="Y33" s="29" t="s">
        <v>28</v>
      </c>
      <c r="Z33" s="41" t="s">
        <v>28</v>
      </c>
      <c r="AA33" s="29" t="s">
        <v>28</v>
      </c>
      <c r="AB33" s="28">
        <v>0</v>
      </c>
    </row>
    <row r="34" spans="1:28" s="33" customFormat="1" ht="28.8" x14ac:dyDescent="0.25">
      <c r="A34" s="29" t="s">
        <v>55</v>
      </c>
      <c r="B34" s="29" t="s">
        <v>65</v>
      </c>
      <c r="C34" s="29" t="s">
        <v>24</v>
      </c>
      <c r="D34" s="29" t="s">
        <v>66</v>
      </c>
      <c r="E34" s="30">
        <v>3</v>
      </c>
      <c r="F34" s="29" t="s">
        <v>165</v>
      </c>
      <c r="G34" s="29" t="s">
        <v>27</v>
      </c>
      <c r="H34" s="47">
        <v>41327</v>
      </c>
      <c r="I34" s="30">
        <v>109</v>
      </c>
      <c r="J34" s="31">
        <v>108</v>
      </c>
      <c r="K34" s="32">
        <v>1</v>
      </c>
      <c r="L34" s="29" t="s">
        <v>28</v>
      </c>
      <c r="M34" s="32" t="s">
        <v>28</v>
      </c>
      <c r="N34" s="29" t="s">
        <v>28</v>
      </c>
      <c r="O34" s="38">
        <v>4.9000000000000004</v>
      </c>
      <c r="P34" s="29" t="s">
        <v>29</v>
      </c>
      <c r="Q34" s="25">
        <v>1</v>
      </c>
      <c r="R34" s="29" t="s">
        <v>165</v>
      </c>
      <c r="S34" s="46">
        <v>42475</v>
      </c>
      <c r="T34" s="29">
        <v>109</v>
      </c>
      <c r="U34" s="32">
        <v>108</v>
      </c>
      <c r="V34" s="32" t="s">
        <v>28</v>
      </c>
      <c r="W34" s="32">
        <v>1</v>
      </c>
      <c r="X34" s="32" t="s">
        <v>28</v>
      </c>
      <c r="Y34" s="29" t="s">
        <v>28</v>
      </c>
      <c r="Z34" s="41">
        <v>4.7</v>
      </c>
      <c r="AA34" s="29" t="s">
        <v>29</v>
      </c>
      <c r="AB34" s="28">
        <v>1</v>
      </c>
    </row>
    <row r="35" spans="1:28" s="33" customFormat="1" ht="28.8" x14ac:dyDescent="0.25">
      <c r="A35" s="29" t="s">
        <v>55</v>
      </c>
      <c r="B35" s="29" t="s">
        <v>67</v>
      </c>
      <c r="C35" s="29" t="s">
        <v>24</v>
      </c>
      <c r="D35" s="29" t="s">
        <v>66</v>
      </c>
      <c r="E35" s="30">
        <v>3</v>
      </c>
      <c r="F35" s="29" t="s">
        <v>165</v>
      </c>
      <c r="G35" s="29" t="s">
        <v>27</v>
      </c>
      <c r="H35" s="47">
        <v>41327</v>
      </c>
      <c r="I35" s="30">
        <v>104</v>
      </c>
      <c r="J35" s="31">
        <v>104</v>
      </c>
      <c r="K35" s="32" t="s">
        <v>28</v>
      </c>
      <c r="L35" s="29" t="s">
        <v>28</v>
      </c>
      <c r="M35" s="32" t="s">
        <v>28</v>
      </c>
      <c r="N35" s="29" t="s">
        <v>28</v>
      </c>
      <c r="O35" s="38">
        <v>4.9000000000000004</v>
      </c>
      <c r="P35" s="29" t="s">
        <v>29</v>
      </c>
      <c r="Q35" s="25">
        <v>1</v>
      </c>
      <c r="R35" s="29" t="s">
        <v>165</v>
      </c>
      <c r="S35" s="46">
        <v>42475</v>
      </c>
      <c r="T35" s="29">
        <v>104</v>
      </c>
      <c r="U35" s="32">
        <v>104</v>
      </c>
      <c r="V35" s="32" t="s">
        <v>28</v>
      </c>
      <c r="W35" s="32" t="s">
        <v>28</v>
      </c>
      <c r="X35" s="32" t="s">
        <v>28</v>
      </c>
      <c r="Y35" s="29" t="s">
        <v>28</v>
      </c>
      <c r="Z35" s="41">
        <v>4.8</v>
      </c>
      <c r="AA35" s="29" t="s">
        <v>29</v>
      </c>
      <c r="AB35" s="28">
        <v>1</v>
      </c>
    </row>
    <row r="36" spans="1:28" s="33" customFormat="1" ht="28.8" x14ac:dyDescent="0.25">
      <c r="A36" s="29" t="s">
        <v>55</v>
      </c>
      <c r="B36" s="29" t="s">
        <v>68</v>
      </c>
      <c r="C36" s="29" t="s">
        <v>24</v>
      </c>
      <c r="D36" s="29" t="s">
        <v>66</v>
      </c>
      <c r="E36" s="30">
        <v>3</v>
      </c>
      <c r="F36" s="29" t="s">
        <v>165</v>
      </c>
      <c r="G36" s="29" t="s">
        <v>27</v>
      </c>
      <c r="H36" s="47">
        <v>41327</v>
      </c>
      <c r="I36" s="30">
        <v>108</v>
      </c>
      <c r="J36" s="31">
        <v>108</v>
      </c>
      <c r="K36" s="32" t="s">
        <v>28</v>
      </c>
      <c r="L36" s="29" t="s">
        <v>28</v>
      </c>
      <c r="M36" s="32" t="s">
        <v>28</v>
      </c>
      <c r="N36" s="29" t="s">
        <v>28</v>
      </c>
      <c r="O36" s="38">
        <v>4.9000000000000004</v>
      </c>
      <c r="P36" s="29" t="s">
        <v>29</v>
      </c>
      <c r="Q36" s="25">
        <v>1</v>
      </c>
      <c r="R36" s="29" t="s">
        <v>165</v>
      </c>
      <c r="S36" s="46">
        <v>42475</v>
      </c>
      <c r="T36" s="29">
        <v>108</v>
      </c>
      <c r="U36" s="32">
        <v>108</v>
      </c>
      <c r="V36" s="32" t="s">
        <v>28</v>
      </c>
      <c r="W36" s="32" t="s">
        <v>28</v>
      </c>
      <c r="X36" s="32" t="s">
        <v>28</v>
      </c>
      <c r="Y36" s="29" t="s">
        <v>28</v>
      </c>
      <c r="Z36" s="41">
        <v>4.7</v>
      </c>
      <c r="AA36" s="29" t="s">
        <v>29</v>
      </c>
      <c r="AB36" s="28">
        <v>1</v>
      </c>
    </row>
    <row r="37" spans="1:28" s="33" customFormat="1" ht="28.8" x14ac:dyDescent="0.25">
      <c r="A37" s="29" t="s">
        <v>40</v>
      </c>
      <c r="B37" s="29" t="s">
        <v>69</v>
      </c>
      <c r="C37" s="29" t="s">
        <v>24</v>
      </c>
      <c r="D37" s="29" t="s">
        <v>70</v>
      </c>
      <c r="E37" s="30">
        <v>3</v>
      </c>
      <c r="F37" s="29" t="s">
        <v>165</v>
      </c>
      <c r="G37" s="29" t="s">
        <v>27</v>
      </c>
      <c r="H37" s="47">
        <v>41360</v>
      </c>
      <c r="I37" s="30" t="s">
        <v>28</v>
      </c>
      <c r="J37" s="31" t="s">
        <v>28</v>
      </c>
      <c r="K37" s="32" t="s">
        <v>28</v>
      </c>
      <c r="L37" s="29" t="s">
        <v>28</v>
      </c>
      <c r="M37" s="32" t="s">
        <v>28</v>
      </c>
      <c r="N37" s="29" t="s">
        <v>28</v>
      </c>
      <c r="O37" s="38" t="s">
        <v>48</v>
      </c>
      <c r="P37" s="29" t="s">
        <v>28</v>
      </c>
      <c r="Q37" s="25">
        <v>0</v>
      </c>
      <c r="R37" s="29" t="s">
        <v>28</v>
      </c>
      <c r="S37" s="46" t="s">
        <v>28</v>
      </c>
      <c r="T37" s="29" t="s">
        <v>28</v>
      </c>
      <c r="U37" s="32" t="s">
        <v>28</v>
      </c>
      <c r="V37" s="32" t="s">
        <v>28</v>
      </c>
      <c r="W37" s="32" t="s">
        <v>28</v>
      </c>
      <c r="X37" s="32" t="s">
        <v>28</v>
      </c>
      <c r="Y37" s="29" t="s">
        <v>28</v>
      </c>
      <c r="Z37" s="41" t="s">
        <v>28</v>
      </c>
      <c r="AA37" s="29" t="s">
        <v>28</v>
      </c>
      <c r="AB37" s="28">
        <v>0</v>
      </c>
    </row>
    <row r="38" spans="1:28" s="33" customFormat="1" ht="28.8" x14ac:dyDescent="0.25">
      <c r="A38" s="29" t="s">
        <v>40</v>
      </c>
      <c r="B38" s="29" t="s">
        <v>71</v>
      </c>
      <c r="C38" s="29" t="s">
        <v>24</v>
      </c>
      <c r="D38" s="29" t="s">
        <v>70</v>
      </c>
      <c r="E38" s="30">
        <v>3</v>
      </c>
      <c r="F38" s="29" t="s">
        <v>165</v>
      </c>
      <c r="G38" s="29" t="s">
        <v>27</v>
      </c>
      <c r="H38" s="47">
        <v>41360</v>
      </c>
      <c r="I38" s="30" t="s">
        <v>28</v>
      </c>
      <c r="J38" s="31" t="s">
        <v>28</v>
      </c>
      <c r="K38" s="32" t="s">
        <v>28</v>
      </c>
      <c r="L38" s="29" t="s">
        <v>28</v>
      </c>
      <c r="M38" s="32" t="s">
        <v>28</v>
      </c>
      <c r="N38" s="29" t="s">
        <v>28</v>
      </c>
      <c r="O38" s="38" t="s">
        <v>48</v>
      </c>
      <c r="P38" s="29" t="s">
        <v>28</v>
      </c>
      <c r="Q38" s="25">
        <v>0</v>
      </c>
      <c r="R38" s="29" t="s">
        <v>28</v>
      </c>
      <c r="S38" s="46" t="s">
        <v>28</v>
      </c>
      <c r="T38" s="29" t="s">
        <v>28</v>
      </c>
      <c r="U38" s="32" t="s">
        <v>28</v>
      </c>
      <c r="V38" s="32" t="s">
        <v>28</v>
      </c>
      <c r="W38" s="32" t="s">
        <v>28</v>
      </c>
      <c r="X38" s="32" t="s">
        <v>28</v>
      </c>
      <c r="Y38" s="29" t="s">
        <v>28</v>
      </c>
      <c r="Z38" s="41" t="s">
        <v>28</v>
      </c>
      <c r="AA38" s="29" t="s">
        <v>28</v>
      </c>
      <c r="AB38" s="28">
        <v>0</v>
      </c>
    </row>
    <row r="39" spans="1:28" s="33" customFormat="1" ht="28.8" x14ac:dyDescent="0.25">
      <c r="A39" s="29" t="s">
        <v>55</v>
      </c>
      <c r="B39" s="29" t="s">
        <v>72</v>
      </c>
      <c r="C39" s="29" t="s">
        <v>24</v>
      </c>
      <c r="D39" s="29" t="s">
        <v>66</v>
      </c>
      <c r="E39" s="30">
        <v>3</v>
      </c>
      <c r="F39" s="29" t="s">
        <v>165</v>
      </c>
      <c r="G39" s="29" t="s">
        <v>27</v>
      </c>
      <c r="H39" s="47">
        <v>41360</v>
      </c>
      <c r="I39" s="30">
        <v>108</v>
      </c>
      <c r="J39" s="31">
        <v>108</v>
      </c>
      <c r="K39" s="32" t="s">
        <v>28</v>
      </c>
      <c r="L39" s="29" t="s">
        <v>28</v>
      </c>
      <c r="M39" s="32" t="s">
        <v>28</v>
      </c>
      <c r="N39" s="29" t="s">
        <v>28</v>
      </c>
      <c r="O39" s="38">
        <v>4.7</v>
      </c>
      <c r="P39" s="29" t="s">
        <v>29</v>
      </c>
      <c r="Q39" s="25">
        <v>1</v>
      </c>
      <c r="R39" s="29" t="s">
        <v>165</v>
      </c>
      <c r="S39" s="46">
        <v>42465</v>
      </c>
      <c r="T39" s="29">
        <v>108</v>
      </c>
      <c r="U39" s="32">
        <v>108</v>
      </c>
      <c r="V39" s="32" t="s">
        <v>28</v>
      </c>
      <c r="W39" s="32" t="s">
        <v>28</v>
      </c>
      <c r="X39" s="32" t="s">
        <v>28</v>
      </c>
      <c r="Y39" s="29" t="s">
        <v>28</v>
      </c>
      <c r="Z39" s="41">
        <v>4.7</v>
      </c>
      <c r="AA39" s="29" t="s">
        <v>29</v>
      </c>
      <c r="AB39" s="28">
        <v>1</v>
      </c>
    </row>
    <row r="40" spans="1:28" s="33" customFormat="1" ht="28.8" x14ac:dyDescent="0.25">
      <c r="A40" s="29" t="s">
        <v>55</v>
      </c>
      <c r="B40" s="29" t="s">
        <v>73</v>
      </c>
      <c r="C40" s="29" t="s">
        <v>24</v>
      </c>
      <c r="D40" s="29" t="s">
        <v>66</v>
      </c>
      <c r="E40" s="30">
        <v>3</v>
      </c>
      <c r="F40" s="29" t="s">
        <v>165</v>
      </c>
      <c r="G40" s="29" t="s">
        <v>27</v>
      </c>
      <c r="H40" s="47">
        <v>41360</v>
      </c>
      <c r="I40" s="30">
        <v>105</v>
      </c>
      <c r="J40" s="31">
        <v>104</v>
      </c>
      <c r="K40" s="32">
        <v>1</v>
      </c>
      <c r="L40" s="29" t="s">
        <v>28</v>
      </c>
      <c r="M40" s="32" t="s">
        <v>28</v>
      </c>
      <c r="N40" s="29" t="s">
        <v>28</v>
      </c>
      <c r="O40" s="38">
        <v>4.7</v>
      </c>
      <c r="P40" s="29" t="s">
        <v>29</v>
      </c>
      <c r="Q40" s="25">
        <v>1</v>
      </c>
      <c r="R40" s="29" t="s">
        <v>165</v>
      </c>
      <c r="S40" s="46">
        <v>42465</v>
      </c>
      <c r="T40" s="29">
        <v>105</v>
      </c>
      <c r="U40" s="32">
        <v>104</v>
      </c>
      <c r="V40" s="32" t="s">
        <v>28</v>
      </c>
      <c r="W40" s="32">
        <v>1</v>
      </c>
      <c r="X40" s="32" t="s">
        <v>28</v>
      </c>
      <c r="Y40" s="29" t="s">
        <v>28</v>
      </c>
      <c r="Z40" s="41">
        <v>4.7</v>
      </c>
      <c r="AA40" s="29" t="s">
        <v>29</v>
      </c>
      <c r="AB40" s="28">
        <v>1</v>
      </c>
    </row>
    <row r="41" spans="1:28" s="33" customFormat="1" ht="28.8" x14ac:dyDescent="0.25">
      <c r="A41" s="29" t="s">
        <v>55</v>
      </c>
      <c r="B41" s="29" t="s">
        <v>74</v>
      </c>
      <c r="C41" s="29" t="s">
        <v>24</v>
      </c>
      <c r="D41" s="29" t="s">
        <v>66</v>
      </c>
      <c r="E41" s="30">
        <v>3</v>
      </c>
      <c r="F41" s="29" t="s">
        <v>165</v>
      </c>
      <c r="G41" s="29" t="s">
        <v>27</v>
      </c>
      <c r="H41" s="47">
        <v>41404</v>
      </c>
      <c r="I41" s="30">
        <v>198</v>
      </c>
      <c r="J41" s="31">
        <v>169</v>
      </c>
      <c r="K41" s="32">
        <v>29</v>
      </c>
      <c r="L41" s="29" t="s">
        <v>28</v>
      </c>
      <c r="M41" s="32" t="s">
        <v>28</v>
      </c>
      <c r="N41" s="29" t="s">
        <v>28</v>
      </c>
      <c r="O41" s="38">
        <v>4.7</v>
      </c>
      <c r="P41" s="29" t="s">
        <v>29</v>
      </c>
      <c r="Q41" s="25">
        <v>1</v>
      </c>
      <c r="R41" s="29" t="s">
        <v>165</v>
      </c>
      <c r="S41" s="46">
        <v>42709</v>
      </c>
      <c r="T41" s="29">
        <v>198</v>
      </c>
      <c r="U41" s="32">
        <v>106</v>
      </c>
      <c r="V41" s="32">
        <v>92</v>
      </c>
      <c r="W41" s="32" t="s">
        <v>28</v>
      </c>
      <c r="X41" s="32" t="s">
        <v>28</v>
      </c>
      <c r="Y41" s="29" t="s">
        <v>28</v>
      </c>
      <c r="Z41" s="41">
        <v>4.5</v>
      </c>
      <c r="AA41" s="29" t="s">
        <v>29</v>
      </c>
      <c r="AB41" s="28">
        <v>1</v>
      </c>
    </row>
    <row r="42" spans="1:28" s="33" customFormat="1" ht="28.8" x14ac:dyDescent="0.25">
      <c r="A42" s="29" t="s">
        <v>55</v>
      </c>
      <c r="B42" s="29" t="s">
        <v>75</v>
      </c>
      <c r="C42" s="29" t="s">
        <v>24</v>
      </c>
      <c r="D42" s="29" t="s">
        <v>66</v>
      </c>
      <c r="E42" s="30">
        <v>3</v>
      </c>
      <c r="F42" s="29" t="s">
        <v>165</v>
      </c>
      <c r="G42" s="29" t="s">
        <v>27</v>
      </c>
      <c r="H42" s="47">
        <v>41407</v>
      </c>
      <c r="I42" s="30">
        <v>199</v>
      </c>
      <c r="J42" s="31">
        <v>169</v>
      </c>
      <c r="K42" s="32">
        <v>30</v>
      </c>
      <c r="L42" s="29" t="s">
        <v>28</v>
      </c>
      <c r="M42" s="32" t="s">
        <v>28</v>
      </c>
      <c r="N42" s="29" t="s">
        <v>28</v>
      </c>
      <c r="O42" s="38">
        <v>4.7</v>
      </c>
      <c r="P42" s="29" t="s">
        <v>29</v>
      </c>
      <c r="Q42" s="25">
        <v>1</v>
      </c>
      <c r="R42" s="29" t="s">
        <v>165</v>
      </c>
      <c r="S42" s="46">
        <v>42709</v>
      </c>
      <c r="T42" s="29">
        <v>199</v>
      </c>
      <c r="U42" s="32">
        <v>109</v>
      </c>
      <c r="V42" s="32">
        <v>89</v>
      </c>
      <c r="W42" s="32">
        <v>1</v>
      </c>
      <c r="X42" s="32" t="s">
        <v>28</v>
      </c>
      <c r="Y42" s="29" t="s">
        <v>28</v>
      </c>
      <c r="Z42" s="41">
        <v>4.5</v>
      </c>
      <c r="AA42" s="29" t="s">
        <v>29</v>
      </c>
      <c r="AB42" s="28">
        <v>1</v>
      </c>
    </row>
    <row r="43" spans="1:28" s="33" customFormat="1" ht="28.8" x14ac:dyDescent="0.25">
      <c r="A43" s="29" t="s">
        <v>76</v>
      </c>
      <c r="B43" s="29" t="s">
        <v>77</v>
      </c>
      <c r="C43" s="29" t="s">
        <v>24</v>
      </c>
      <c r="D43" s="29" t="s">
        <v>78</v>
      </c>
      <c r="E43" s="30">
        <v>1</v>
      </c>
      <c r="F43" s="29" t="s">
        <v>165</v>
      </c>
      <c r="G43" s="29" t="s">
        <v>27</v>
      </c>
      <c r="H43" s="47">
        <v>41850</v>
      </c>
      <c r="I43" s="30">
        <v>29</v>
      </c>
      <c r="J43" s="62" t="s">
        <v>166</v>
      </c>
      <c r="K43" s="63"/>
      <c r="L43" s="63"/>
      <c r="M43" s="63"/>
      <c r="N43" s="63"/>
      <c r="O43" s="63"/>
      <c r="P43" s="64"/>
      <c r="Q43" s="25">
        <v>1</v>
      </c>
      <c r="R43" s="29" t="s">
        <v>28</v>
      </c>
      <c r="S43" s="46" t="s">
        <v>28</v>
      </c>
      <c r="T43" s="29" t="s">
        <v>28</v>
      </c>
      <c r="U43" s="32" t="s">
        <v>28</v>
      </c>
      <c r="V43" s="32" t="s">
        <v>28</v>
      </c>
      <c r="W43" s="32" t="s">
        <v>28</v>
      </c>
      <c r="X43" s="32" t="s">
        <v>28</v>
      </c>
      <c r="Y43" s="29" t="s">
        <v>28</v>
      </c>
      <c r="Z43" s="41" t="s">
        <v>28</v>
      </c>
      <c r="AA43" s="29" t="s">
        <v>28</v>
      </c>
      <c r="AB43" s="28">
        <v>0</v>
      </c>
    </row>
    <row r="44" spans="1:28" s="33" customFormat="1" ht="28.8" x14ac:dyDescent="0.25">
      <c r="A44" s="29" t="s">
        <v>76</v>
      </c>
      <c r="B44" s="29" t="s">
        <v>79</v>
      </c>
      <c r="C44" s="29" t="s">
        <v>24</v>
      </c>
      <c r="D44" s="29" t="s">
        <v>78</v>
      </c>
      <c r="E44" s="30">
        <v>1</v>
      </c>
      <c r="F44" s="29" t="s">
        <v>165</v>
      </c>
      <c r="G44" s="29" t="s">
        <v>27</v>
      </c>
      <c r="H44" s="47">
        <v>41850</v>
      </c>
      <c r="I44" s="30">
        <v>29</v>
      </c>
      <c r="J44" s="62" t="s">
        <v>166</v>
      </c>
      <c r="K44" s="63"/>
      <c r="L44" s="63"/>
      <c r="M44" s="63"/>
      <c r="N44" s="63"/>
      <c r="O44" s="63"/>
      <c r="P44" s="64"/>
      <c r="Q44" s="25">
        <v>1</v>
      </c>
      <c r="R44" s="29" t="s">
        <v>28</v>
      </c>
      <c r="S44" s="46" t="s">
        <v>28</v>
      </c>
      <c r="T44" s="29" t="s">
        <v>28</v>
      </c>
      <c r="U44" s="32" t="s">
        <v>28</v>
      </c>
      <c r="V44" s="32" t="s">
        <v>28</v>
      </c>
      <c r="W44" s="32" t="s">
        <v>28</v>
      </c>
      <c r="X44" s="32" t="s">
        <v>28</v>
      </c>
      <c r="Y44" s="29" t="s">
        <v>28</v>
      </c>
      <c r="Z44" s="41" t="s">
        <v>28</v>
      </c>
      <c r="AA44" s="29" t="s">
        <v>28</v>
      </c>
      <c r="AB44" s="28">
        <v>0</v>
      </c>
    </row>
    <row r="45" spans="1:28" s="33" customFormat="1" ht="28.8" x14ac:dyDescent="0.25">
      <c r="A45" s="29" t="s">
        <v>80</v>
      </c>
      <c r="B45" s="29" t="s">
        <v>81</v>
      </c>
      <c r="C45" s="29" t="s">
        <v>24</v>
      </c>
      <c r="D45" s="29" t="s">
        <v>82</v>
      </c>
      <c r="E45" s="30">
        <v>3</v>
      </c>
      <c r="F45" s="29" t="s">
        <v>165</v>
      </c>
      <c r="G45" s="29" t="s">
        <v>83</v>
      </c>
      <c r="H45" s="47">
        <v>41964</v>
      </c>
      <c r="I45" s="30">
        <v>10</v>
      </c>
      <c r="J45" s="62" t="s">
        <v>166</v>
      </c>
      <c r="K45" s="63"/>
      <c r="L45" s="63"/>
      <c r="M45" s="63"/>
      <c r="N45" s="63"/>
      <c r="O45" s="63"/>
      <c r="P45" s="64"/>
      <c r="Q45" s="25">
        <v>0</v>
      </c>
      <c r="R45" s="29" t="s">
        <v>28</v>
      </c>
      <c r="S45" s="46" t="s">
        <v>28</v>
      </c>
      <c r="T45" s="29" t="s">
        <v>28</v>
      </c>
      <c r="U45" s="32" t="s">
        <v>28</v>
      </c>
      <c r="V45" s="32" t="s">
        <v>28</v>
      </c>
      <c r="W45" s="32" t="s">
        <v>28</v>
      </c>
      <c r="X45" s="32" t="s">
        <v>28</v>
      </c>
      <c r="Y45" s="29" t="s">
        <v>28</v>
      </c>
      <c r="Z45" s="41" t="s">
        <v>28</v>
      </c>
      <c r="AA45" s="29" t="s">
        <v>28</v>
      </c>
      <c r="AB45" s="28">
        <v>0</v>
      </c>
    </row>
    <row r="46" spans="1:28" s="33" customFormat="1" ht="28.8" x14ac:dyDescent="0.25">
      <c r="A46" s="29" t="s">
        <v>80</v>
      </c>
      <c r="B46" s="29" t="s">
        <v>81</v>
      </c>
      <c r="C46" s="29" t="s">
        <v>24</v>
      </c>
      <c r="D46" s="29" t="s">
        <v>82</v>
      </c>
      <c r="E46" s="30">
        <v>3</v>
      </c>
      <c r="F46" s="29" t="s">
        <v>165</v>
      </c>
      <c r="G46" s="29" t="s">
        <v>27</v>
      </c>
      <c r="H46" s="47">
        <v>41990</v>
      </c>
      <c r="I46" s="30">
        <v>10</v>
      </c>
      <c r="J46" s="62" t="s">
        <v>166</v>
      </c>
      <c r="K46" s="63"/>
      <c r="L46" s="63"/>
      <c r="M46" s="63"/>
      <c r="N46" s="63"/>
      <c r="O46" s="63"/>
      <c r="P46" s="64"/>
      <c r="Q46" s="25">
        <v>1</v>
      </c>
      <c r="R46" s="29" t="s">
        <v>28</v>
      </c>
      <c r="S46" s="46" t="s">
        <v>28</v>
      </c>
      <c r="T46" s="29" t="s">
        <v>28</v>
      </c>
      <c r="U46" s="32" t="s">
        <v>28</v>
      </c>
      <c r="V46" s="32" t="s">
        <v>28</v>
      </c>
      <c r="W46" s="32" t="s">
        <v>28</v>
      </c>
      <c r="X46" s="32" t="s">
        <v>28</v>
      </c>
      <c r="Y46" s="29" t="s">
        <v>28</v>
      </c>
      <c r="Z46" s="41" t="s">
        <v>28</v>
      </c>
      <c r="AA46" s="29" t="s">
        <v>28</v>
      </c>
      <c r="AB46" s="28">
        <v>0</v>
      </c>
    </row>
    <row r="47" spans="1:28" s="33" customFormat="1" ht="43.2" x14ac:dyDescent="0.25">
      <c r="A47" s="29" t="s">
        <v>139</v>
      </c>
      <c r="B47" s="29" t="s">
        <v>105</v>
      </c>
      <c r="C47" s="29" t="s">
        <v>140</v>
      </c>
      <c r="D47" s="29" t="s">
        <v>106</v>
      </c>
      <c r="E47" s="30">
        <v>3</v>
      </c>
      <c r="F47" s="29" t="s">
        <v>165</v>
      </c>
      <c r="G47" s="29" t="s">
        <v>27</v>
      </c>
      <c r="H47" s="47">
        <v>42027</v>
      </c>
      <c r="I47" s="30">
        <v>277</v>
      </c>
      <c r="J47" s="31">
        <v>115</v>
      </c>
      <c r="K47" s="32">
        <v>162</v>
      </c>
      <c r="L47" s="29">
        <v>0</v>
      </c>
      <c r="M47" s="32">
        <v>0</v>
      </c>
      <c r="N47" s="29">
        <v>0</v>
      </c>
      <c r="O47" s="38">
        <v>4.5</v>
      </c>
      <c r="P47" s="29" t="s">
        <v>29</v>
      </c>
      <c r="Q47" s="25">
        <v>1</v>
      </c>
      <c r="R47" s="29" t="s">
        <v>142</v>
      </c>
      <c r="S47" s="46">
        <v>43081</v>
      </c>
      <c r="T47" s="29">
        <v>277</v>
      </c>
      <c r="U47" s="32">
        <v>207</v>
      </c>
      <c r="V47" s="32">
        <v>70</v>
      </c>
      <c r="W47" s="32" t="s">
        <v>28</v>
      </c>
      <c r="X47" s="32" t="s">
        <v>28</v>
      </c>
      <c r="Y47" s="29" t="s">
        <v>28</v>
      </c>
      <c r="Z47" s="41">
        <v>4.5</v>
      </c>
      <c r="AA47" s="29" t="s">
        <v>29</v>
      </c>
      <c r="AB47" s="28">
        <v>1</v>
      </c>
    </row>
    <row r="48" spans="1:28" s="33" customFormat="1" ht="28.8" x14ac:dyDescent="0.25">
      <c r="A48" s="29" t="s">
        <v>130</v>
      </c>
      <c r="B48" s="29" t="s">
        <v>131</v>
      </c>
      <c r="C48" s="29" t="s">
        <v>24</v>
      </c>
      <c r="D48" s="29" t="s">
        <v>132</v>
      </c>
      <c r="E48" s="30">
        <v>3</v>
      </c>
      <c r="F48" s="29" t="s">
        <v>26</v>
      </c>
      <c r="G48" s="29" t="s">
        <v>27</v>
      </c>
      <c r="H48" s="47">
        <v>40511</v>
      </c>
      <c r="I48" s="30">
        <v>142</v>
      </c>
      <c r="J48" s="31" t="s">
        <v>28</v>
      </c>
      <c r="K48" s="32">
        <v>142</v>
      </c>
      <c r="L48" s="29" t="s">
        <v>28</v>
      </c>
      <c r="M48" s="32" t="s">
        <v>28</v>
      </c>
      <c r="N48" s="29" t="s">
        <v>28</v>
      </c>
      <c r="O48" s="38">
        <v>4.4000000000000004</v>
      </c>
      <c r="P48" s="29" t="s">
        <v>36</v>
      </c>
      <c r="Q48" s="25">
        <v>1</v>
      </c>
      <c r="R48" s="29" t="s">
        <v>165</v>
      </c>
      <c r="S48" s="46">
        <v>42138</v>
      </c>
      <c r="T48" s="29">
        <v>142</v>
      </c>
      <c r="U48" s="32" t="s">
        <v>28</v>
      </c>
      <c r="V48" s="32">
        <v>138</v>
      </c>
      <c r="W48" s="32">
        <v>4</v>
      </c>
      <c r="X48" s="32" t="s">
        <v>28</v>
      </c>
      <c r="Y48" s="29" t="s">
        <v>28</v>
      </c>
      <c r="Z48" s="41">
        <v>3.5</v>
      </c>
      <c r="AA48" s="29" t="s">
        <v>36</v>
      </c>
      <c r="AB48" s="28">
        <v>1</v>
      </c>
    </row>
    <row r="49" spans="1:28" s="33" customFormat="1" ht="28.8" x14ac:dyDescent="0.25">
      <c r="A49" s="29" t="s">
        <v>130</v>
      </c>
      <c r="B49" s="29" t="s">
        <v>133</v>
      </c>
      <c r="C49" s="29" t="s">
        <v>24</v>
      </c>
      <c r="D49" s="29" t="s">
        <v>132</v>
      </c>
      <c r="E49" s="30">
        <v>3</v>
      </c>
      <c r="F49" s="29" t="s">
        <v>28</v>
      </c>
      <c r="G49" s="29" t="s">
        <v>27</v>
      </c>
      <c r="H49" s="47" t="s">
        <v>28</v>
      </c>
      <c r="I49" s="30" t="s">
        <v>28</v>
      </c>
      <c r="J49" s="31" t="s">
        <v>28</v>
      </c>
      <c r="K49" s="32" t="s">
        <v>28</v>
      </c>
      <c r="L49" s="29" t="s">
        <v>28</v>
      </c>
      <c r="M49" s="32" t="s">
        <v>28</v>
      </c>
      <c r="N49" s="29" t="s">
        <v>28</v>
      </c>
      <c r="O49" s="38" t="s">
        <v>28</v>
      </c>
      <c r="P49" s="29" t="s">
        <v>28</v>
      </c>
      <c r="Q49" s="25">
        <v>0</v>
      </c>
      <c r="R49" s="29" t="s">
        <v>165</v>
      </c>
      <c r="S49" s="46">
        <v>42138</v>
      </c>
      <c r="T49" s="29">
        <v>142</v>
      </c>
      <c r="U49" s="32" t="s">
        <v>28</v>
      </c>
      <c r="V49" s="32">
        <v>138</v>
      </c>
      <c r="W49" s="32">
        <v>4</v>
      </c>
      <c r="X49" s="32" t="s">
        <v>28</v>
      </c>
      <c r="Y49" s="29" t="s">
        <v>28</v>
      </c>
      <c r="Z49" s="41">
        <v>3.5</v>
      </c>
      <c r="AA49" s="29" t="s">
        <v>36</v>
      </c>
      <c r="AB49" s="28">
        <v>1</v>
      </c>
    </row>
    <row r="50" spans="1:28" s="33" customFormat="1" ht="28.8" x14ac:dyDescent="0.25">
      <c r="A50" s="29" t="s">
        <v>130</v>
      </c>
      <c r="B50" s="29" t="s">
        <v>134</v>
      </c>
      <c r="C50" s="29" t="s">
        <v>24</v>
      </c>
      <c r="D50" s="29" t="s">
        <v>132</v>
      </c>
      <c r="E50" s="30">
        <v>3</v>
      </c>
      <c r="F50" s="29" t="s">
        <v>28</v>
      </c>
      <c r="G50" s="29" t="s">
        <v>27</v>
      </c>
      <c r="H50" s="47" t="s">
        <v>28</v>
      </c>
      <c r="I50" s="30" t="s">
        <v>28</v>
      </c>
      <c r="J50" s="31" t="s">
        <v>28</v>
      </c>
      <c r="K50" s="32" t="s">
        <v>28</v>
      </c>
      <c r="L50" s="29" t="s">
        <v>28</v>
      </c>
      <c r="M50" s="32" t="s">
        <v>28</v>
      </c>
      <c r="N50" s="29" t="s">
        <v>28</v>
      </c>
      <c r="O50" s="38" t="s">
        <v>28</v>
      </c>
      <c r="P50" s="29" t="s">
        <v>28</v>
      </c>
      <c r="Q50" s="25">
        <v>0</v>
      </c>
      <c r="R50" s="29" t="s">
        <v>165</v>
      </c>
      <c r="S50" s="46">
        <v>42138</v>
      </c>
      <c r="T50" s="29">
        <v>143</v>
      </c>
      <c r="U50" s="32" t="s">
        <v>28</v>
      </c>
      <c r="V50" s="32">
        <v>138</v>
      </c>
      <c r="W50" s="32">
        <v>5</v>
      </c>
      <c r="X50" s="32" t="s">
        <v>28</v>
      </c>
      <c r="Y50" s="29" t="s">
        <v>28</v>
      </c>
      <c r="Z50" s="41">
        <v>3.5</v>
      </c>
      <c r="AA50" s="29" t="s">
        <v>36</v>
      </c>
      <c r="AB50" s="28">
        <v>1</v>
      </c>
    </row>
    <row r="51" spans="1:28" s="33" customFormat="1" ht="28.8" x14ac:dyDescent="0.25">
      <c r="A51" s="29" t="s">
        <v>130</v>
      </c>
      <c r="B51" s="29" t="s">
        <v>135</v>
      </c>
      <c r="C51" s="29" t="s">
        <v>24</v>
      </c>
      <c r="D51" s="29" t="s">
        <v>132</v>
      </c>
      <c r="E51" s="30">
        <v>3</v>
      </c>
      <c r="F51" s="29" t="s">
        <v>28</v>
      </c>
      <c r="G51" s="29" t="s">
        <v>27</v>
      </c>
      <c r="H51" s="47" t="s">
        <v>28</v>
      </c>
      <c r="I51" s="30" t="s">
        <v>28</v>
      </c>
      <c r="J51" s="31" t="s">
        <v>28</v>
      </c>
      <c r="K51" s="32" t="s">
        <v>28</v>
      </c>
      <c r="L51" s="29" t="s">
        <v>28</v>
      </c>
      <c r="M51" s="32" t="s">
        <v>28</v>
      </c>
      <c r="N51" s="29" t="s">
        <v>28</v>
      </c>
      <c r="O51" s="38" t="s">
        <v>28</v>
      </c>
      <c r="P51" s="29" t="s">
        <v>28</v>
      </c>
      <c r="Q51" s="25">
        <v>0</v>
      </c>
      <c r="R51" s="29" t="s">
        <v>165</v>
      </c>
      <c r="S51" s="46">
        <v>42138</v>
      </c>
      <c r="T51" s="29">
        <v>150</v>
      </c>
      <c r="U51" s="32" t="s">
        <v>28</v>
      </c>
      <c r="V51" s="32">
        <v>146</v>
      </c>
      <c r="W51" s="32">
        <v>4</v>
      </c>
      <c r="X51" s="32" t="s">
        <v>28</v>
      </c>
      <c r="Y51" s="29" t="s">
        <v>28</v>
      </c>
      <c r="Z51" s="41">
        <v>3.5</v>
      </c>
      <c r="AA51" s="29" t="s">
        <v>36</v>
      </c>
      <c r="AB51" s="28">
        <v>1</v>
      </c>
    </row>
    <row r="52" spans="1:28" s="33" customFormat="1" ht="28.8" x14ac:dyDescent="0.25">
      <c r="A52" s="29" t="s">
        <v>130</v>
      </c>
      <c r="B52" s="29" t="s">
        <v>136</v>
      </c>
      <c r="C52" s="29" t="s">
        <v>24</v>
      </c>
      <c r="D52" s="29" t="s">
        <v>132</v>
      </c>
      <c r="E52" s="30">
        <v>3</v>
      </c>
      <c r="F52" s="29" t="s">
        <v>28</v>
      </c>
      <c r="G52" s="29" t="s">
        <v>27</v>
      </c>
      <c r="H52" s="47" t="s">
        <v>28</v>
      </c>
      <c r="I52" s="30" t="s">
        <v>28</v>
      </c>
      <c r="J52" s="31" t="s">
        <v>28</v>
      </c>
      <c r="K52" s="32" t="s">
        <v>28</v>
      </c>
      <c r="L52" s="29" t="s">
        <v>28</v>
      </c>
      <c r="M52" s="32" t="s">
        <v>28</v>
      </c>
      <c r="N52" s="29" t="s">
        <v>28</v>
      </c>
      <c r="O52" s="38" t="s">
        <v>28</v>
      </c>
      <c r="P52" s="29" t="s">
        <v>28</v>
      </c>
      <c r="Q52" s="25">
        <v>0</v>
      </c>
      <c r="R52" s="29" t="s">
        <v>165</v>
      </c>
      <c r="S52" s="46">
        <v>42138</v>
      </c>
      <c r="T52" s="29">
        <v>150</v>
      </c>
      <c r="U52" s="32" t="s">
        <v>28</v>
      </c>
      <c r="V52" s="32">
        <v>146</v>
      </c>
      <c r="W52" s="32">
        <v>4</v>
      </c>
      <c r="X52" s="32" t="s">
        <v>28</v>
      </c>
      <c r="Y52" s="29" t="s">
        <v>28</v>
      </c>
      <c r="Z52" s="41">
        <v>3.5</v>
      </c>
      <c r="AA52" s="29" t="s">
        <v>36</v>
      </c>
      <c r="AB52" s="28">
        <v>1</v>
      </c>
    </row>
    <row r="53" spans="1:28" s="33" customFormat="1" ht="43.2" x14ac:dyDescent="0.25">
      <c r="A53" s="29" t="s">
        <v>84</v>
      </c>
      <c r="B53" s="29" t="s">
        <v>150</v>
      </c>
      <c r="C53" s="29" t="s">
        <v>24</v>
      </c>
      <c r="D53" s="29" t="s">
        <v>86</v>
      </c>
      <c r="E53" s="30">
        <v>2</v>
      </c>
      <c r="F53" s="29" t="s">
        <v>165</v>
      </c>
      <c r="G53" s="29" t="s">
        <v>27</v>
      </c>
      <c r="H53" s="47">
        <v>42250</v>
      </c>
      <c r="I53" s="30">
        <v>50</v>
      </c>
      <c r="J53" s="31">
        <v>50</v>
      </c>
      <c r="K53" s="32" t="s">
        <v>28</v>
      </c>
      <c r="L53" s="29" t="s">
        <v>28</v>
      </c>
      <c r="M53" s="32" t="s">
        <v>28</v>
      </c>
      <c r="N53" s="29" t="s">
        <v>28</v>
      </c>
      <c r="O53" s="38">
        <v>4.8</v>
      </c>
      <c r="P53" s="29" t="s">
        <v>29</v>
      </c>
      <c r="Q53" s="25">
        <v>1</v>
      </c>
      <c r="R53" s="29" t="s">
        <v>142</v>
      </c>
      <c r="S53" s="46">
        <v>43535</v>
      </c>
      <c r="T53" s="29">
        <v>50</v>
      </c>
      <c r="U53" s="32">
        <v>50</v>
      </c>
      <c r="V53" s="32" t="s">
        <v>28</v>
      </c>
      <c r="W53" s="32" t="s">
        <v>28</v>
      </c>
      <c r="X53" s="32" t="s">
        <v>28</v>
      </c>
      <c r="Y53" s="29" t="s">
        <v>28</v>
      </c>
      <c r="Z53" s="41">
        <v>4.8</v>
      </c>
      <c r="AA53" s="29" t="s">
        <v>29</v>
      </c>
      <c r="AB53" s="28">
        <v>1</v>
      </c>
    </row>
    <row r="54" spans="1:28" s="33" customFormat="1" ht="28.8" x14ac:dyDescent="0.25">
      <c r="A54" s="29" t="s">
        <v>137</v>
      </c>
      <c r="B54" s="29" t="s">
        <v>138</v>
      </c>
      <c r="C54" s="29" t="s">
        <v>24</v>
      </c>
      <c r="D54" s="29" t="s">
        <v>87</v>
      </c>
      <c r="E54" s="30">
        <v>5</v>
      </c>
      <c r="F54" s="29" t="s">
        <v>165</v>
      </c>
      <c r="G54" s="29" t="s">
        <v>27</v>
      </c>
      <c r="H54" s="47">
        <v>42335</v>
      </c>
      <c r="I54" s="30">
        <v>50</v>
      </c>
      <c r="J54" s="31" t="s">
        <v>28</v>
      </c>
      <c r="K54" s="32">
        <v>50</v>
      </c>
      <c r="L54" s="29" t="s">
        <v>28</v>
      </c>
      <c r="M54" s="32" t="s">
        <v>28</v>
      </c>
      <c r="N54" s="29" t="s">
        <v>28</v>
      </c>
      <c r="O54" s="38">
        <v>4.0999999999999996</v>
      </c>
      <c r="P54" s="29" t="s">
        <v>36</v>
      </c>
      <c r="Q54" s="25">
        <v>1</v>
      </c>
      <c r="R54" s="29" t="s">
        <v>28</v>
      </c>
      <c r="S54" s="46" t="s">
        <v>28</v>
      </c>
      <c r="T54" s="29" t="s">
        <v>28</v>
      </c>
      <c r="U54" s="32" t="s">
        <v>28</v>
      </c>
      <c r="V54" s="32" t="s">
        <v>28</v>
      </c>
      <c r="W54" s="32" t="s">
        <v>28</v>
      </c>
      <c r="X54" s="32" t="s">
        <v>28</v>
      </c>
      <c r="Y54" s="29" t="s">
        <v>28</v>
      </c>
      <c r="Z54" s="41" t="s">
        <v>28</v>
      </c>
      <c r="AA54" s="29" t="s">
        <v>28</v>
      </c>
      <c r="AB54" s="28">
        <v>0</v>
      </c>
    </row>
    <row r="55" spans="1:28" s="33" customFormat="1" ht="43.2" x14ac:dyDescent="0.25">
      <c r="A55" s="29" t="s">
        <v>107</v>
      </c>
      <c r="B55" s="29" t="s">
        <v>108</v>
      </c>
      <c r="C55" s="29" t="s">
        <v>109</v>
      </c>
      <c r="D55" s="29" t="s">
        <v>110</v>
      </c>
      <c r="E55" s="30">
        <v>3</v>
      </c>
      <c r="F55" s="29" t="s">
        <v>165</v>
      </c>
      <c r="G55" s="29" t="s">
        <v>27</v>
      </c>
      <c r="H55" s="47">
        <v>42572</v>
      </c>
      <c r="I55" s="30">
        <v>6</v>
      </c>
      <c r="J55" s="31">
        <v>5</v>
      </c>
      <c r="K55" s="32">
        <v>1</v>
      </c>
      <c r="L55" s="29">
        <v>0</v>
      </c>
      <c r="M55" s="32">
        <v>0</v>
      </c>
      <c r="N55" s="29">
        <v>0</v>
      </c>
      <c r="O55" s="38">
        <v>4.5999999999999996</v>
      </c>
      <c r="P55" s="29" t="s">
        <v>29</v>
      </c>
      <c r="Q55" s="25">
        <v>1</v>
      </c>
      <c r="R55" s="29" t="s">
        <v>142</v>
      </c>
      <c r="S55" s="46">
        <v>43095</v>
      </c>
      <c r="T55" s="29">
        <v>6</v>
      </c>
      <c r="U55" s="32">
        <v>3</v>
      </c>
      <c r="V55" s="32">
        <v>3</v>
      </c>
      <c r="W55" s="32" t="s">
        <v>28</v>
      </c>
      <c r="X55" s="32" t="s">
        <v>28</v>
      </c>
      <c r="Y55" s="29" t="s">
        <v>28</v>
      </c>
      <c r="Z55" s="41">
        <v>4.5</v>
      </c>
      <c r="AA55" s="29" t="s">
        <v>29</v>
      </c>
      <c r="AB55" s="28">
        <v>1</v>
      </c>
    </row>
    <row r="56" spans="1:28" s="33" customFormat="1" ht="28.8" x14ac:dyDescent="0.25">
      <c r="A56" s="29" t="s">
        <v>88</v>
      </c>
      <c r="B56" s="29" t="s">
        <v>89</v>
      </c>
      <c r="C56" s="29" t="s">
        <v>24</v>
      </c>
      <c r="D56" s="29" t="s">
        <v>90</v>
      </c>
      <c r="E56" s="30">
        <v>8</v>
      </c>
      <c r="F56" s="29" t="s">
        <v>165</v>
      </c>
      <c r="G56" s="29" t="s">
        <v>27</v>
      </c>
      <c r="H56" s="47">
        <v>42636</v>
      </c>
      <c r="I56" s="30">
        <v>36</v>
      </c>
      <c r="J56" s="31">
        <v>32</v>
      </c>
      <c r="K56" s="32">
        <v>4</v>
      </c>
      <c r="L56" s="29" t="s">
        <v>28</v>
      </c>
      <c r="M56" s="32" t="s">
        <v>28</v>
      </c>
      <c r="N56" s="29" t="s">
        <v>28</v>
      </c>
      <c r="O56" s="38">
        <v>4.7</v>
      </c>
      <c r="P56" s="29" t="s">
        <v>29</v>
      </c>
      <c r="Q56" s="25">
        <v>1</v>
      </c>
      <c r="R56" s="29" t="s">
        <v>28</v>
      </c>
      <c r="S56" s="46" t="s">
        <v>28</v>
      </c>
      <c r="T56" s="29" t="s">
        <v>28</v>
      </c>
      <c r="U56" s="32" t="s">
        <v>28</v>
      </c>
      <c r="V56" s="32" t="s">
        <v>28</v>
      </c>
      <c r="W56" s="32" t="s">
        <v>28</v>
      </c>
      <c r="X56" s="32" t="s">
        <v>28</v>
      </c>
      <c r="Y56" s="29" t="s">
        <v>28</v>
      </c>
      <c r="Z56" s="41" t="s">
        <v>28</v>
      </c>
      <c r="AA56" s="29" t="s">
        <v>28</v>
      </c>
      <c r="AB56" s="28">
        <v>0</v>
      </c>
    </row>
    <row r="57" spans="1:28" s="33" customFormat="1" ht="43.2" x14ac:dyDescent="0.25">
      <c r="A57" s="29" t="s">
        <v>91</v>
      </c>
      <c r="B57" s="29" t="s">
        <v>92</v>
      </c>
      <c r="C57" s="29" t="s">
        <v>24</v>
      </c>
      <c r="D57" s="29" t="s">
        <v>93</v>
      </c>
      <c r="E57" s="30">
        <v>3</v>
      </c>
      <c r="F57" s="29" t="s">
        <v>165</v>
      </c>
      <c r="G57" s="29" t="s">
        <v>27</v>
      </c>
      <c r="H57" s="47">
        <v>42716</v>
      </c>
      <c r="I57" s="30">
        <v>20</v>
      </c>
      <c r="J57" s="31">
        <v>19</v>
      </c>
      <c r="K57" s="32">
        <v>1</v>
      </c>
      <c r="L57" s="29" t="s">
        <v>28</v>
      </c>
      <c r="M57" s="32" t="s">
        <v>28</v>
      </c>
      <c r="N57" s="29" t="s">
        <v>28</v>
      </c>
      <c r="O57" s="38">
        <v>4.8</v>
      </c>
      <c r="P57" s="29" t="s">
        <v>29</v>
      </c>
      <c r="Q57" s="25">
        <v>1</v>
      </c>
      <c r="R57" s="29" t="s">
        <v>142</v>
      </c>
      <c r="S57" s="46">
        <v>43581</v>
      </c>
      <c r="T57" s="29">
        <v>19</v>
      </c>
      <c r="U57" s="32">
        <v>16</v>
      </c>
      <c r="V57" s="32">
        <v>3</v>
      </c>
      <c r="W57" s="32">
        <v>0</v>
      </c>
      <c r="X57" s="32">
        <v>0</v>
      </c>
      <c r="Y57" s="29">
        <v>0</v>
      </c>
      <c r="Z57" s="41">
        <v>4.5999999999999996</v>
      </c>
      <c r="AA57" s="29" t="s">
        <v>29</v>
      </c>
      <c r="AB57" s="28">
        <v>1</v>
      </c>
    </row>
    <row r="58" spans="1:28" s="33" customFormat="1" ht="28.8" x14ac:dyDescent="0.25">
      <c r="A58" s="29" t="s">
        <v>94</v>
      </c>
      <c r="B58" s="29" t="s">
        <v>143</v>
      </c>
      <c r="C58" s="29" t="s">
        <v>96</v>
      </c>
      <c r="D58" s="29" t="s">
        <v>97</v>
      </c>
      <c r="E58" s="30">
        <v>3</v>
      </c>
      <c r="F58" s="29" t="s">
        <v>142</v>
      </c>
      <c r="G58" s="29" t="s">
        <v>98</v>
      </c>
      <c r="H58" s="47">
        <v>42899</v>
      </c>
      <c r="I58" s="30">
        <v>2</v>
      </c>
      <c r="J58" s="31">
        <v>2</v>
      </c>
      <c r="K58" s="32" t="s">
        <v>28</v>
      </c>
      <c r="L58" s="29" t="s">
        <v>28</v>
      </c>
      <c r="M58" s="32" t="s">
        <v>28</v>
      </c>
      <c r="N58" s="29" t="s">
        <v>28</v>
      </c>
      <c r="O58" s="38">
        <v>4.7</v>
      </c>
      <c r="P58" s="29" t="s">
        <v>29</v>
      </c>
      <c r="Q58" s="25">
        <v>1</v>
      </c>
      <c r="R58" s="29" t="s">
        <v>28</v>
      </c>
      <c r="S58" s="46" t="s">
        <v>28</v>
      </c>
      <c r="T58" s="29" t="s">
        <v>28</v>
      </c>
      <c r="U58" s="32" t="s">
        <v>28</v>
      </c>
      <c r="V58" s="32" t="s">
        <v>28</v>
      </c>
      <c r="W58" s="32" t="s">
        <v>28</v>
      </c>
      <c r="X58" s="32" t="s">
        <v>28</v>
      </c>
      <c r="Y58" s="29" t="s">
        <v>28</v>
      </c>
      <c r="Z58" s="41" t="s">
        <v>28</v>
      </c>
      <c r="AA58" s="29" t="s">
        <v>28</v>
      </c>
      <c r="AB58" s="28">
        <v>0</v>
      </c>
    </row>
    <row r="59" spans="1:28" s="33" customFormat="1" ht="28.8" x14ac:dyDescent="0.25">
      <c r="A59" s="29" t="s">
        <v>94</v>
      </c>
      <c r="B59" s="29" t="s">
        <v>144</v>
      </c>
      <c r="C59" s="29" t="s">
        <v>99</v>
      </c>
      <c r="D59" s="29" t="s">
        <v>97</v>
      </c>
      <c r="E59" s="30">
        <v>3</v>
      </c>
      <c r="F59" s="29" t="s">
        <v>142</v>
      </c>
      <c r="G59" s="29" t="s">
        <v>98</v>
      </c>
      <c r="H59" s="47">
        <v>42899</v>
      </c>
      <c r="I59" s="30">
        <v>2</v>
      </c>
      <c r="J59" s="31">
        <v>2</v>
      </c>
      <c r="K59" s="32" t="s">
        <v>28</v>
      </c>
      <c r="L59" s="29" t="s">
        <v>28</v>
      </c>
      <c r="M59" s="32" t="s">
        <v>28</v>
      </c>
      <c r="N59" s="29" t="s">
        <v>28</v>
      </c>
      <c r="O59" s="38">
        <v>4.7</v>
      </c>
      <c r="P59" s="29" t="s">
        <v>29</v>
      </c>
      <c r="Q59" s="25">
        <v>1</v>
      </c>
      <c r="R59" s="29" t="s">
        <v>28</v>
      </c>
      <c r="S59" s="46" t="s">
        <v>28</v>
      </c>
      <c r="T59" s="29" t="s">
        <v>28</v>
      </c>
      <c r="U59" s="32" t="s">
        <v>28</v>
      </c>
      <c r="V59" s="32" t="s">
        <v>28</v>
      </c>
      <c r="W59" s="32" t="s">
        <v>28</v>
      </c>
      <c r="X59" s="32" t="s">
        <v>28</v>
      </c>
      <c r="Y59" s="29" t="s">
        <v>28</v>
      </c>
      <c r="Z59" s="41" t="s">
        <v>28</v>
      </c>
      <c r="AA59" s="29" t="s">
        <v>28</v>
      </c>
      <c r="AB59" s="28">
        <v>0</v>
      </c>
    </row>
    <row r="60" spans="1:28" s="33" customFormat="1" ht="28.8" x14ac:dyDescent="0.25">
      <c r="A60" s="29" t="s">
        <v>94</v>
      </c>
      <c r="B60" s="29" t="s">
        <v>145</v>
      </c>
      <c r="C60" s="29" t="s">
        <v>100</v>
      </c>
      <c r="D60" s="29" t="s">
        <v>97</v>
      </c>
      <c r="E60" s="30">
        <v>3</v>
      </c>
      <c r="F60" s="29" t="s">
        <v>142</v>
      </c>
      <c r="G60" s="29" t="s">
        <v>98</v>
      </c>
      <c r="H60" s="47">
        <v>42899</v>
      </c>
      <c r="I60" s="30">
        <v>31</v>
      </c>
      <c r="J60" s="31">
        <v>31</v>
      </c>
      <c r="K60" s="32" t="s">
        <v>28</v>
      </c>
      <c r="L60" s="29" t="s">
        <v>28</v>
      </c>
      <c r="M60" s="32" t="s">
        <v>28</v>
      </c>
      <c r="N60" s="29" t="s">
        <v>28</v>
      </c>
      <c r="O60" s="38">
        <v>5</v>
      </c>
      <c r="P60" s="29" t="s">
        <v>29</v>
      </c>
      <c r="Q60" s="25">
        <v>1</v>
      </c>
      <c r="R60" s="29" t="s">
        <v>28</v>
      </c>
      <c r="S60" s="46" t="s">
        <v>28</v>
      </c>
      <c r="T60" s="29" t="s">
        <v>28</v>
      </c>
      <c r="U60" s="32" t="s">
        <v>28</v>
      </c>
      <c r="V60" s="32" t="s">
        <v>28</v>
      </c>
      <c r="W60" s="32" t="s">
        <v>28</v>
      </c>
      <c r="X60" s="32" t="s">
        <v>28</v>
      </c>
      <c r="Y60" s="29" t="s">
        <v>28</v>
      </c>
      <c r="Z60" s="41" t="s">
        <v>28</v>
      </c>
      <c r="AA60" s="29" t="s">
        <v>28</v>
      </c>
      <c r="AB60" s="28">
        <v>0</v>
      </c>
    </row>
    <row r="61" spans="1:28" s="33" customFormat="1" ht="28.8" x14ac:dyDescent="0.25">
      <c r="A61" s="29" t="s">
        <v>94</v>
      </c>
      <c r="B61" s="29" t="s">
        <v>146</v>
      </c>
      <c r="C61" s="29" t="s">
        <v>102</v>
      </c>
      <c r="D61" s="29" t="s">
        <v>97</v>
      </c>
      <c r="E61" s="30">
        <v>3</v>
      </c>
      <c r="F61" s="29" t="s">
        <v>142</v>
      </c>
      <c r="G61" s="29" t="s">
        <v>98</v>
      </c>
      <c r="H61" s="47">
        <v>42899</v>
      </c>
      <c r="I61" s="30">
        <v>15</v>
      </c>
      <c r="J61" s="31">
        <v>15</v>
      </c>
      <c r="K61" s="32" t="s">
        <v>28</v>
      </c>
      <c r="L61" s="29" t="s">
        <v>28</v>
      </c>
      <c r="M61" s="32" t="s">
        <v>28</v>
      </c>
      <c r="N61" s="29" t="s">
        <v>28</v>
      </c>
      <c r="O61" s="38">
        <v>5</v>
      </c>
      <c r="P61" s="29" t="s">
        <v>29</v>
      </c>
      <c r="Q61" s="25">
        <v>1</v>
      </c>
      <c r="R61" s="29" t="s">
        <v>28</v>
      </c>
      <c r="S61" s="46" t="s">
        <v>28</v>
      </c>
      <c r="T61" s="29" t="s">
        <v>28</v>
      </c>
      <c r="U61" s="32" t="s">
        <v>28</v>
      </c>
      <c r="V61" s="32" t="s">
        <v>28</v>
      </c>
      <c r="W61" s="32" t="s">
        <v>28</v>
      </c>
      <c r="X61" s="32" t="s">
        <v>28</v>
      </c>
      <c r="Y61" s="29" t="s">
        <v>28</v>
      </c>
      <c r="Z61" s="41" t="s">
        <v>28</v>
      </c>
      <c r="AA61" s="29" t="s">
        <v>28</v>
      </c>
      <c r="AB61" s="28">
        <v>0</v>
      </c>
    </row>
    <row r="62" spans="1:28" s="33" customFormat="1" ht="28.8" x14ac:dyDescent="0.25">
      <c r="A62" s="29" t="s">
        <v>94</v>
      </c>
      <c r="B62" s="29" t="s">
        <v>147</v>
      </c>
      <c r="C62" s="29" t="s">
        <v>103</v>
      </c>
      <c r="D62" s="29" t="s">
        <v>97</v>
      </c>
      <c r="E62" s="30">
        <v>3</v>
      </c>
      <c r="F62" s="29" t="s">
        <v>142</v>
      </c>
      <c r="G62" s="29" t="s">
        <v>98</v>
      </c>
      <c r="H62" s="47">
        <v>42899</v>
      </c>
      <c r="I62" s="30">
        <v>14</v>
      </c>
      <c r="J62" s="31">
        <v>14</v>
      </c>
      <c r="K62" s="32" t="s">
        <v>28</v>
      </c>
      <c r="L62" s="29" t="s">
        <v>28</v>
      </c>
      <c r="M62" s="32" t="s">
        <v>28</v>
      </c>
      <c r="N62" s="29" t="s">
        <v>28</v>
      </c>
      <c r="O62" s="38">
        <v>5</v>
      </c>
      <c r="P62" s="29" t="s">
        <v>29</v>
      </c>
      <c r="Q62" s="25">
        <v>1</v>
      </c>
      <c r="R62" s="29" t="s">
        <v>28</v>
      </c>
      <c r="S62" s="46" t="s">
        <v>28</v>
      </c>
      <c r="T62" s="29" t="s">
        <v>28</v>
      </c>
      <c r="U62" s="32" t="s">
        <v>28</v>
      </c>
      <c r="V62" s="32" t="s">
        <v>28</v>
      </c>
      <c r="W62" s="32" t="s">
        <v>28</v>
      </c>
      <c r="X62" s="32" t="s">
        <v>28</v>
      </c>
      <c r="Y62" s="29" t="s">
        <v>28</v>
      </c>
      <c r="Z62" s="41" t="s">
        <v>28</v>
      </c>
      <c r="AA62" s="29" t="s">
        <v>28</v>
      </c>
      <c r="AB62" s="28">
        <v>0</v>
      </c>
    </row>
    <row r="63" spans="1:28" s="33" customFormat="1" ht="28.8" x14ac:dyDescent="0.25">
      <c r="A63" s="29" t="s">
        <v>94</v>
      </c>
      <c r="B63" s="29" t="s">
        <v>148</v>
      </c>
      <c r="C63" s="29" t="s">
        <v>104</v>
      </c>
      <c r="D63" s="29" t="s">
        <v>97</v>
      </c>
      <c r="E63" s="30">
        <v>3</v>
      </c>
      <c r="F63" s="29" t="s">
        <v>142</v>
      </c>
      <c r="G63" s="29" t="s">
        <v>98</v>
      </c>
      <c r="H63" s="47">
        <v>42899</v>
      </c>
      <c r="I63" s="30">
        <v>35</v>
      </c>
      <c r="J63" s="31">
        <v>35</v>
      </c>
      <c r="K63" s="32" t="s">
        <v>28</v>
      </c>
      <c r="L63" s="29" t="s">
        <v>28</v>
      </c>
      <c r="M63" s="32" t="s">
        <v>28</v>
      </c>
      <c r="N63" s="29" t="s">
        <v>28</v>
      </c>
      <c r="O63" s="38">
        <v>5</v>
      </c>
      <c r="P63" s="29" t="s">
        <v>29</v>
      </c>
      <c r="Q63" s="25">
        <v>1</v>
      </c>
      <c r="R63" s="29" t="s">
        <v>28</v>
      </c>
      <c r="S63" s="46" t="s">
        <v>28</v>
      </c>
      <c r="T63" s="29" t="s">
        <v>28</v>
      </c>
      <c r="U63" s="32" t="s">
        <v>28</v>
      </c>
      <c r="V63" s="32" t="s">
        <v>28</v>
      </c>
      <c r="W63" s="32" t="s">
        <v>28</v>
      </c>
      <c r="X63" s="32" t="s">
        <v>28</v>
      </c>
      <c r="Y63" s="29" t="s">
        <v>28</v>
      </c>
      <c r="Z63" s="41" t="s">
        <v>28</v>
      </c>
      <c r="AA63" s="29" t="s">
        <v>28</v>
      </c>
      <c r="AB63" s="28">
        <v>0</v>
      </c>
    </row>
    <row r="64" spans="1:28" s="33" customFormat="1" ht="28.8" x14ac:dyDescent="0.25">
      <c r="A64" s="29" t="s">
        <v>113</v>
      </c>
      <c r="B64" s="29" t="s">
        <v>114</v>
      </c>
      <c r="C64" s="29" t="s">
        <v>24</v>
      </c>
      <c r="D64" s="29" t="s">
        <v>115</v>
      </c>
      <c r="E64" s="30">
        <v>3</v>
      </c>
      <c r="F64" s="29" t="s">
        <v>142</v>
      </c>
      <c r="G64" s="29" t="s">
        <v>27</v>
      </c>
      <c r="H64" s="47">
        <v>43112</v>
      </c>
      <c r="I64" s="30">
        <v>17</v>
      </c>
      <c r="J64" s="31">
        <v>15</v>
      </c>
      <c r="K64" s="32">
        <v>2</v>
      </c>
      <c r="L64" s="29">
        <v>0</v>
      </c>
      <c r="M64" s="32">
        <v>0</v>
      </c>
      <c r="N64" s="29">
        <v>0</v>
      </c>
      <c r="O64" s="38">
        <v>4.5</v>
      </c>
      <c r="P64" s="29" t="s">
        <v>29</v>
      </c>
      <c r="Q64" s="25">
        <v>1</v>
      </c>
      <c r="R64" s="29" t="s">
        <v>28</v>
      </c>
      <c r="S64" s="46" t="s">
        <v>28</v>
      </c>
      <c r="T64" s="29" t="s">
        <v>28</v>
      </c>
      <c r="U64" s="32" t="s">
        <v>28</v>
      </c>
      <c r="V64" s="32" t="s">
        <v>28</v>
      </c>
      <c r="W64" s="32" t="s">
        <v>28</v>
      </c>
      <c r="X64" s="32" t="s">
        <v>28</v>
      </c>
      <c r="Y64" s="29" t="s">
        <v>28</v>
      </c>
      <c r="Z64" s="41" t="s">
        <v>28</v>
      </c>
      <c r="AA64" s="29" t="s">
        <v>28</v>
      </c>
      <c r="AB64" s="28">
        <v>0</v>
      </c>
    </row>
    <row r="65" spans="1:28" s="33" customFormat="1" ht="28.8" x14ac:dyDescent="0.25">
      <c r="A65" s="29" t="s">
        <v>116</v>
      </c>
      <c r="B65" s="29" t="s">
        <v>117</v>
      </c>
      <c r="C65" s="29" t="s">
        <v>24</v>
      </c>
      <c r="D65" s="29" t="s">
        <v>118</v>
      </c>
      <c r="E65" s="30">
        <v>2</v>
      </c>
      <c r="F65" s="29" t="s">
        <v>142</v>
      </c>
      <c r="G65" s="29" t="s">
        <v>27</v>
      </c>
      <c r="H65" s="47">
        <v>43259</v>
      </c>
      <c r="I65" s="30">
        <v>17</v>
      </c>
      <c r="J65" s="31">
        <v>16</v>
      </c>
      <c r="K65" s="32">
        <v>1</v>
      </c>
      <c r="L65" s="29">
        <v>0</v>
      </c>
      <c r="M65" s="32">
        <v>0</v>
      </c>
      <c r="N65" s="29">
        <v>0</v>
      </c>
      <c r="O65" s="38">
        <v>4.7</v>
      </c>
      <c r="P65" s="29" t="s">
        <v>29</v>
      </c>
      <c r="Q65" s="25">
        <v>1</v>
      </c>
      <c r="R65" s="29" t="s">
        <v>28</v>
      </c>
      <c r="S65" s="46" t="s">
        <v>28</v>
      </c>
      <c r="T65" s="29" t="s">
        <v>28</v>
      </c>
      <c r="U65" s="32" t="s">
        <v>28</v>
      </c>
      <c r="V65" s="32" t="s">
        <v>28</v>
      </c>
      <c r="W65" s="32" t="s">
        <v>28</v>
      </c>
      <c r="X65" s="32" t="s">
        <v>28</v>
      </c>
      <c r="Y65" s="29" t="s">
        <v>28</v>
      </c>
      <c r="Z65" s="41" t="s">
        <v>28</v>
      </c>
      <c r="AA65" s="29" t="s">
        <v>28</v>
      </c>
      <c r="AB65" s="28">
        <v>0</v>
      </c>
    </row>
    <row r="66" spans="1:28" s="33" customFormat="1" ht="43.2" x14ac:dyDescent="0.25">
      <c r="A66" s="29" t="s">
        <v>119</v>
      </c>
      <c r="B66" s="29" t="s">
        <v>149</v>
      </c>
      <c r="C66" s="29" t="s">
        <v>24</v>
      </c>
      <c r="D66" s="29" t="s">
        <v>121</v>
      </c>
      <c r="E66" s="30">
        <v>2</v>
      </c>
      <c r="F66" s="29" t="s">
        <v>142</v>
      </c>
      <c r="G66" s="29" t="s">
        <v>27</v>
      </c>
      <c r="H66" s="47">
        <v>43504</v>
      </c>
      <c r="I66" s="30">
        <v>26</v>
      </c>
      <c r="J66" s="31">
        <v>26</v>
      </c>
      <c r="K66" s="32">
        <v>0</v>
      </c>
      <c r="L66" s="29">
        <v>0</v>
      </c>
      <c r="M66" s="32">
        <v>0</v>
      </c>
      <c r="N66" s="29">
        <v>0</v>
      </c>
      <c r="O66" s="38">
        <v>4.8</v>
      </c>
      <c r="P66" s="29" t="s">
        <v>29</v>
      </c>
      <c r="Q66" s="25">
        <v>1</v>
      </c>
      <c r="R66" s="29"/>
      <c r="S66" s="46"/>
      <c r="T66" s="29"/>
      <c r="U66" s="32"/>
      <c r="V66" s="32"/>
      <c r="W66" s="32"/>
      <c r="X66" s="32"/>
      <c r="Y66" s="29"/>
      <c r="Z66" s="41"/>
      <c r="AA66" s="29"/>
      <c r="AB66" s="28"/>
    </row>
    <row r="67" spans="1:28" s="33" customFormat="1" ht="43.2" x14ac:dyDescent="0.25">
      <c r="A67" s="29" t="s">
        <v>151</v>
      </c>
      <c r="B67" s="29" t="s">
        <v>152</v>
      </c>
      <c r="C67" s="29" t="s">
        <v>153</v>
      </c>
      <c r="D67" s="29" t="s">
        <v>154</v>
      </c>
      <c r="E67" s="30">
        <v>3</v>
      </c>
      <c r="F67" s="29" t="s">
        <v>142</v>
      </c>
      <c r="G67" s="29" t="s">
        <v>27</v>
      </c>
      <c r="H67" s="47">
        <v>43987</v>
      </c>
      <c r="I67" s="30">
        <v>28</v>
      </c>
      <c r="J67" s="31">
        <v>28</v>
      </c>
      <c r="K67" s="32">
        <v>0</v>
      </c>
      <c r="L67" s="29">
        <v>0</v>
      </c>
      <c r="M67" s="32">
        <v>0</v>
      </c>
      <c r="N67" s="29">
        <v>0</v>
      </c>
      <c r="O67" s="38">
        <v>4.9400000000000004</v>
      </c>
      <c r="P67" s="29" t="s">
        <v>29</v>
      </c>
      <c r="Q67" s="25">
        <v>1</v>
      </c>
      <c r="R67" s="29"/>
      <c r="S67" s="46"/>
      <c r="T67" s="29"/>
      <c r="U67" s="32"/>
      <c r="V67" s="32"/>
      <c r="W67" s="32"/>
      <c r="X67" s="32"/>
      <c r="Y67" s="29"/>
      <c r="Z67" s="41"/>
      <c r="AA67" s="29"/>
      <c r="AB67" s="28"/>
    </row>
    <row r="68" spans="1:28" s="33" customFormat="1" ht="43.2" x14ac:dyDescent="0.25">
      <c r="A68" s="29" t="s">
        <v>155</v>
      </c>
      <c r="B68" s="29" t="s">
        <v>156</v>
      </c>
      <c r="C68" s="29" t="s">
        <v>153</v>
      </c>
      <c r="D68" s="29" t="s">
        <v>154</v>
      </c>
      <c r="E68" s="30">
        <v>3</v>
      </c>
      <c r="F68" s="29" t="s">
        <v>142</v>
      </c>
      <c r="G68" s="29" t="s">
        <v>27</v>
      </c>
      <c r="H68" s="47">
        <v>44007</v>
      </c>
      <c r="I68" s="30">
        <v>28</v>
      </c>
      <c r="J68" s="31">
        <v>28</v>
      </c>
      <c r="K68" s="32">
        <v>0</v>
      </c>
      <c r="L68" s="29">
        <v>0</v>
      </c>
      <c r="M68" s="32">
        <v>0</v>
      </c>
      <c r="N68" s="29">
        <v>0</v>
      </c>
      <c r="O68" s="38">
        <v>5.0199999999999996</v>
      </c>
      <c r="P68" s="29" t="s">
        <v>29</v>
      </c>
      <c r="Q68" s="25">
        <v>1</v>
      </c>
      <c r="R68" s="29"/>
      <c r="S68" s="46"/>
      <c r="T68" s="29"/>
      <c r="U68" s="32"/>
      <c r="V68" s="32"/>
      <c r="W68" s="32"/>
      <c r="X68" s="32"/>
      <c r="Y68" s="29"/>
      <c r="Z68" s="41"/>
      <c r="AA68" s="29"/>
      <c r="AB68" s="28"/>
    </row>
    <row r="69" spans="1:28" s="33" customFormat="1" ht="43.2" x14ac:dyDescent="0.25">
      <c r="A69" s="29" t="s">
        <v>151</v>
      </c>
      <c r="B69" s="29" t="s">
        <v>157</v>
      </c>
      <c r="C69" s="29" t="s">
        <v>158</v>
      </c>
      <c r="D69" s="29" t="s">
        <v>159</v>
      </c>
      <c r="E69" s="30">
        <v>3</v>
      </c>
      <c r="F69" s="29" t="s">
        <v>142</v>
      </c>
      <c r="G69" s="29" t="s">
        <v>27</v>
      </c>
      <c r="H69" s="47">
        <v>44097</v>
      </c>
      <c r="I69" s="30">
        <v>38</v>
      </c>
      <c r="J69" s="31">
        <v>38</v>
      </c>
      <c r="K69" s="32">
        <v>0</v>
      </c>
      <c r="L69" s="29">
        <v>0</v>
      </c>
      <c r="M69" s="32">
        <v>0</v>
      </c>
      <c r="N69" s="29">
        <v>0</v>
      </c>
      <c r="O69" s="38">
        <v>4.91</v>
      </c>
      <c r="P69" s="29" t="s">
        <v>29</v>
      </c>
      <c r="Q69" s="25">
        <v>1</v>
      </c>
      <c r="R69" s="29"/>
      <c r="S69" s="46"/>
      <c r="T69" s="29"/>
      <c r="U69" s="32"/>
      <c r="V69" s="32"/>
      <c r="W69" s="32"/>
      <c r="X69" s="32"/>
      <c r="Y69" s="29"/>
      <c r="Z69" s="41"/>
      <c r="AA69" s="29"/>
      <c r="AB69" s="28"/>
    </row>
    <row r="70" spans="1:28" s="33" customFormat="1" ht="28.8" x14ac:dyDescent="0.25">
      <c r="A70" s="29" t="s">
        <v>160</v>
      </c>
      <c r="B70" s="29" t="s">
        <v>161</v>
      </c>
      <c r="C70" s="29" t="s">
        <v>162</v>
      </c>
      <c r="D70" s="29" t="s">
        <v>163</v>
      </c>
      <c r="E70" s="30">
        <v>1</v>
      </c>
      <c r="F70" s="29" t="s">
        <v>142</v>
      </c>
      <c r="G70" s="29" t="s">
        <v>27</v>
      </c>
      <c r="H70" s="47">
        <v>44113</v>
      </c>
      <c r="I70" s="30">
        <v>12</v>
      </c>
      <c r="J70" s="31">
        <v>12</v>
      </c>
      <c r="K70" s="32">
        <v>0</v>
      </c>
      <c r="L70" s="29">
        <v>0</v>
      </c>
      <c r="M70" s="32">
        <v>0</v>
      </c>
      <c r="N70" s="29">
        <v>0</v>
      </c>
      <c r="O70" s="38">
        <v>5.2230696052796697</v>
      </c>
      <c r="P70" s="29" t="s">
        <v>29</v>
      </c>
      <c r="Q70" s="25">
        <v>1</v>
      </c>
      <c r="R70" s="29"/>
      <c r="S70" s="46"/>
      <c r="T70" s="29"/>
      <c r="U70" s="32"/>
      <c r="V70" s="32"/>
      <c r="W70" s="32"/>
      <c r="X70" s="32"/>
      <c r="Y70" s="29"/>
      <c r="Z70" s="41"/>
      <c r="AA70" s="29"/>
      <c r="AB70" s="28"/>
    </row>
    <row r="71" spans="1:28" s="33" customFormat="1" ht="28.8" x14ac:dyDescent="0.25">
      <c r="A71" s="29" t="s">
        <v>160</v>
      </c>
      <c r="B71" s="29" t="s">
        <v>164</v>
      </c>
      <c r="C71" s="29" t="s">
        <v>162</v>
      </c>
      <c r="D71" s="29" t="s">
        <v>163</v>
      </c>
      <c r="E71" s="30">
        <v>1</v>
      </c>
      <c r="F71" s="29" t="s">
        <v>142</v>
      </c>
      <c r="G71" s="29" t="s">
        <v>27</v>
      </c>
      <c r="H71" s="47">
        <v>44113</v>
      </c>
      <c r="I71" s="30">
        <v>12</v>
      </c>
      <c r="J71" s="31">
        <v>12</v>
      </c>
      <c r="K71" s="32">
        <v>0</v>
      </c>
      <c r="L71" s="29">
        <v>0</v>
      </c>
      <c r="M71" s="32">
        <v>0</v>
      </c>
      <c r="N71" s="29">
        <v>0</v>
      </c>
      <c r="O71" s="38">
        <v>5.2612360142500298</v>
      </c>
      <c r="P71" s="29" t="s">
        <v>29</v>
      </c>
      <c r="Q71" s="25">
        <v>1</v>
      </c>
      <c r="R71" s="29"/>
      <c r="S71" s="46"/>
      <c r="T71" s="29"/>
      <c r="U71" s="32"/>
      <c r="V71" s="32"/>
      <c r="W71" s="32"/>
      <c r="X71" s="32"/>
      <c r="Y71" s="29"/>
      <c r="Z71" s="41"/>
      <c r="AA71" s="29"/>
      <c r="AB71" s="28"/>
    </row>
    <row r="72" spans="1:28" ht="30.6" customHeight="1" x14ac:dyDescent="0.25">
      <c r="A72" s="52" t="s">
        <v>122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26">
        <f>SUM(Q14:Q71)</f>
        <v>44</v>
      </c>
      <c r="R72" s="56" t="s">
        <v>123</v>
      </c>
      <c r="S72" s="56"/>
      <c r="T72" s="56"/>
      <c r="U72" s="56"/>
      <c r="V72" s="56"/>
      <c r="W72" s="56"/>
      <c r="X72" s="56"/>
      <c r="Y72" s="56"/>
      <c r="Z72" s="56"/>
      <c r="AA72" s="56"/>
      <c r="AB72" s="26">
        <f>SUM(AB14:AB71)</f>
        <v>19</v>
      </c>
    </row>
    <row r="73" spans="1:28" ht="30.6" customHeight="1" x14ac:dyDescent="0.25">
      <c r="A73" s="52" t="s">
        <v>124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26">
        <f>SUM(AB72,Q72)</f>
        <v>63</v>
      </c>
    </row>
  </sheetData>
  <autoFilter ref="A13:AC73" xr:uid="{00000000-0009-0000-0000-000000000000}"/>
  <sortState xmlns:xlrd2="http://schemas.microsoft.com/office/spreadsheetml/2017/richdata2" ref="A14:AB71">
    <sortCondition ref="H14:H71"/>
  </sortState>
  <mergeCells count="27">
    <mergeCell ref="B2:D2"/>
    <mergeCell ref="B3:D3"/>
    <mergeCell ref="B4:D4"/>
    <mergeCell ref="B6:D6"/>
    <mergeCell ref="R72:AA72"/>
    <mergeCell ref="A72:P72"/>
    <mergeCell ref="J14:P14"/>
    <mergeCell ref="J15:P15"/>
    <mergeCell ref="J16:P16"/>
    <mergeCell ref="J17:P17"/>
    <mergeCell ref="J18:P18"/>
    <mergeCell ref="J19:P19"/>
    <mergeCell ref="J25:P25"/>
    <mergeCell ref="J26:P26"/>
    <mergeCell ref="J30:P30"/>
    <mergeCell ref="A73:AA73"/>
    <mergeCell ref="B7:D7"/>
    <mergeCell ref="I12:N12"/>
    <mergeCell ref="O12:P12"/>
    <mergeCell ref="F11:Q11"/>
    <mergeCell ref="R11:AB11"/>
    <mergeCell ref="T12:Y12"/>
    <mergeCell ref="Z12:AA12"/>
    <mergeCell ref="J43:P43"/>
    <mergeCell ref="J44:P44"/>
    <mergeCell ref="J45:P45"/>
    <mergeCell ref="J46:P4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O308"/>
  <sheetViews>
    <sheetView topLeftCell="A202" zoomScale="55" zoomScaleNormal="55" workbookViewId="0">
      <selection activeCell="O225" sqref="O225:O241"/>
    </sheetView>
  </sheetViews>
  <sheetFormatPr defaultRowHeight="13.2" x14ac:dyDescent="0.25"/>
  <cols>
    <col min="3" max="3" width="19.77734375" customWidth="1"/>
  </cols>
  <sheetData>
    <row r="1" spans="3:15" x14ac:dyDescent="0.25">
      <c r="C1" s="10" t="s">
        <v>40</v>
      </c>
      <c r="H1" s="12" t="s">
        <v>130</v>
      </c>
      <c r="O1" s="14" t="s">
        <v>94</v>
      </c>
    </row>
    <row r="2" spans="3:15" x14ac:dyDescent="0.25">
      <c r="C2" s="10" t="s">
        <v>69</v>
      </c>
      <c r="H2" s="12" t="s">
        <v>131</v>
      </c>
      <c r="O2" s="14" t="s">
        <v>95</v>
      </c>
    </row>
    <row r="3" spans="3:15" x14ac:dyDescent="0.25">
      <c r="C3" s="10" t="s">
        <v>24</v>
      </c>
      <c r="H3" s="12" t="s">
        <v>24</v>
      </c>
      <c r="O3" s="14" t="s">
        <v>100</v>
      </c>
    </row>
    <row r="4" spans="3:15" x14ac:dyDescent="0.25">
      <c r="C4" s="10" t="s">
        <v>70</v>
      </c>
      <c r="H4" s="12" t="s">
        <v>132</v>
      </c>
      <c r="O4" s="14" t="s">
        <v>97</v>
      </c>
    </row>
    <row r="5" spans="3:15" x14ac:dyDescent="0.25">
      <c r="C5" s="10">
        <v>3</v>
      </c>
      <c r="H5" s="12">
        <v>3</v>
      </c>
      <c r="O5" s="14">
        <v>3</v>
      </c>
    </row>
    <row r="6" spans="3:15" x14ac:dyDescent="0.25">
      <c r="C6" s="10" t="s">
        <v>54</v>
      </c>
      <c r="H6" s="12" t="s">
        <v>28</v>
      </c>
      <c r="O6" s="14" t="s">
        <v>101</v>
      </c>
    </row>
    <row r="7" spans="3:15" x14ac:dyDescent="0.25">
      <c r="C7" s="10" t="s">
        <v>27</v>
      </c>
      <c r="H7" s="12" t="s">
        <v>27</v>
      </c>
      <c r="O7" s="14" t="s">
        <v>98</v>
      </c>
    </row>
    <row r="8" spans="3:15" x14ac:dyDescent="0.25">
      <c r="C8" s="11">
        <v>41360</v>
      </c>
      <c r="H8" s="12" t="s">
        <v>28</v>
      </c>
      <c r="O8" s="15">
        <v>42899</v>
      </c>
    </row>
    <row r="9" spans="3:15" x14ac:dyDescent="0.25">
      <c r="C9" s="11" t="s">
        <v>28</v>
      </c>
      <c r="H9" s="12" t="s">
        <v>28</v>
      </c>
      <c r="O9" s="14">
        <v>31</v>
      </c>
    </row>
    <row r="10" spans="3:15" x14ac:dyDescent="0.25">
      <c r="C10" s="10" t="s">
        <v>28</v>
      </c>
      <c r="H10" s="12" t="s">
        <v>28</v>
      </c>
      <c r="O10" s="14">
        <v>31</v>
      </c>
    </row>
    <row r="11" spans="3:15" x14ac:dyDescent="0.25">
      <c r="C11" s="10" t="s">
        <v>28</v>
      </c>
      <c r="H11" s="12" t="s">
        <v>28</v>
      </c>
      <c r="O11" s="14" t="s">
        <v>28</v>
      </c>
    </row>
    <row r="12" spans="3:15" x14ac:dyDescent="0.25">
      <c r="C12" s="10" t="s">
        <v>28</v>
      </c>
      <c r="H12" s="12" t="s">
        <v>28</v>
      </c>
      <c r="O12" s="14" t="s">
        <v>28</v>
      </c>
    </row>
    <row r="13" spans="3:15" x14ac:dyDescent="0.25">
      <c r="C13" s="10" t="s">
        <v>28</v>
      </c>
      <c r="H13" s="12" t="s">
        <v>28</v>
      </c>
      <c r="O13" s="14" t="s">
        <v>28</v>
      </c>
    </row>
    <row r="14" spans="3:15" x14ac:dyDescent="0.25">
      <c r="C14" s="10" t="s">
        <v>28</v>
      </c>
      <c r="H14" s="12" t="s">
        <v>28</v>
      </c>
      <c r="O14" s="14" t="s">
        <v>28</v>
      </c>
    </row>
    <row r="15" spans="3:15" x14ac:dyDescent="0.25">
      <c r="C15" s="10" t="s">
        <v>48</v>
      </c>
      <c r="H15" s="12" t="s">
        <v>28</v>
      </c>
      <c r="O15" s="14">
        <v>5</v>
      </c>
    </row>
    <row r="16" spans="3:15" x14ac:dyDescent="0.25">
      <c r="C16" s="10" t="s">
        <v>28</v>
      </c>
      <c r="H16" s="12" t="s">
        <v>28</v>
      </c>
      <c r="O16" s="14" t="s">
        <v>29</v>
      </c>
    </row>
    <row r="17" spans="3:15" x14ac:dyDescent="0.25">
      <c r="C17" s="10">
        <v>0</v>
      </c>
      <c r="H17" s="12">
        <v>0</v>
      </c>
      <c r="O17" s="14">
        <v>1</v>
      </c>
    </row>
    <row r="18" spans="3:15" x14ac:dyDescent="0.25">
      <c r="C18" s="10" t="s">
        <v>28</v>
      </c>
      <c r="H18" s="12" t="s">
        <v>54</v>
      </c>
      <c r="O18" s="14" t="s">
        <v>28</v>
      </c>
    </row>
    <row r="19" spans="3:15" x14ac:dyDescent="0.25">
      <c r="C19" s="10" t="s">
        <v>28</v>
      </c>
      <c r="H19" s="13">
        <v>42138</v>
      </c>
      <c r="O19" s="14" t="s">
        <v>28</v>
      </c>
    </row>
    <row r="20" spans="3:15" x14ac:dyDescent="0.25">
      <c r="C20" s="11" t="s">
        <v>28</v>
      </c>
      <c r="H20" s="12">
        <v>142</v>
      </c>
      <c r="O20" s="14" t="s">
        <v>28</v>
      </c>
    </row>
    <row r="21" spans="3:15" x14ac:dyDescent="0.25">
      <c r="C21" s="10" t="s">
        <v>28</v>
      </c>
      <c r="H21" s="12" t="s">
        <v>28</v>
      </c>
      <c r="O21" s="14" t="s">
        <v>28</v>
      </c>
    </row>
    <row r="22" spans="3:15" x14ac:dyDescent="0.25">
      <c r="C22" s="10" t="s">
        <v>28</v>
      </c>
      <c r="H22" s="12">
        <v>138</v>
      </c>
      <c r="O22" s="14" t="s">
        <v>28</v>
      </c>
    </row>
    <row r="23" spans="3:15" x14ac:dyDescent="0.25">
      <c r="C23" s="10" t="s">
        <v>28</v>
      </c>
      <c r="H23" s="12">
        <v>4</v>
      </c>
      <c r="O23" s="14" t="s">
        <v>28</v>
      </c>
    </row>
    <row r="24" spans="3:15" x14ac:dyDescent="0.25">
      <c r="C24" s="10" t="s">
        <v>28</v>
      </c>
      <c r="H24" s="12" t="s">
        <v>28</v>
      </c>
      <c r="O24" s="14" t="s">
        <v>28</v>
      </c>
    </row>
    <row r="25" spans="3:15" x14ac:dyDescent="0.25">
      <c r="C25" s="10" t="s">
        <v>28</v>
      </c>
      <c r="H25" s="12" t="s">
        <v>28</v>
      </c>
      <c r="O25" s="14" t="s">
        <v>28</v>
      </c>
    </row>
    <row r="26" spans="3:15" x14ac:dyDescent="0.25">
      <c r="C26" s="10" t="s">
        <v>28</v>
      </c>
      <c r="H26" s="12">
        <v>3.5</v>
      </c>
      <c r="O26" s="14" t="s">
        <v>28</v>
      </c>
    </row>
    <row r="27" spans="3:15" x14ac:dyDescent="0.25">
      <c r="C27" s="10" t="s">
        <v>28</v>
      </c>
      <c r="H27" s="12" t="s">
        <v>36</v>
      </c>
      <c r="O27" s="14" t="s">
        <v>28</v>
      </c>
    </row>
    <row r="28" spans="3:15" x14ac:dyDescent="0.25">
      <c r="C28" s="10">
        <v>0</v>
      </c>
      <c r="H28" s="12">
        <v>1</v>
      </c>
      <c r="O28" s="14">
        <v>0</v>
      </c>
    </row>
    <row r="29" spans="3:15" x14ac:dyDescent="0.25">
      <c r="C29" s="10" t="s">
        <v>40</v>
      </c>
      <c r="H29" s="12" t="s">
        <v>130</v>
      </c>
      <c r="O29" s="14" t="s">
        <v>94</v>
      </c>
    </row>
    <row r="30" spans="3:15" x14ac:dyDescent="0.25">
      <c r="C30" s="10" t="s">
        <v>71</v>
      </c>
      <c r="H30" s="12" t="s">
        <v>133</v>
      </c>
      <c r="O30" s="14" t="s">
        <v>95</v>
      </c>
    </row>
    <row r="31" spans="3:15" x14ac:dyDescent="0.25">
      <c r="C31" s="10" t="s">
        <v>24</v>
      </c>
      <c r="H31" s="12" t="s">
        <v>24</v>
      </c>
      <c r="O31" s="14" t="s">
        <v>102</v>
      </c>
    </row>
    <row r="32" spans="3:15" x14ac:dyDescent="0.25">
      <c r="C32" s="10" t="s">
        <v>70</v>
      </c>
      <c r="H32" s="12" t="s">
        <v>132</v>
      </c>
      <c r="O32" s="14" t="s">
        <v>97</v>
      </c>
    </row>
    <row r="33" spans="3:15" x14ac:dyDescent="0.25">
      <c r="C33" s="10">
        <v>3</v>
      </c>
      <c r="H33" s="12">
        <v>3</v>
      </c>
      <c r="O33" s="14">
        <v>3</v>
      </c>
    </row>
    <row r="34" spans="3:15" x14ac:dyDescent="0.25">
      <c r="C34" s="10" t="s">
        <v>54</v>
      </c>
      <c r="H34" s="12" t="s">
        <v>28</v>
      </c>
      <c r="O34" s="14" t="s">
        <v>101</v>
      </c>
    </row>
    <row r="35" spans="3:15" x14ac:dyDescent="0.25">
      <c r="C35" s="10" t="s">
        <v>27</v>
      </c>
      <c r="H35" s="12" t="s">
        <v>27</v>
      </c>
      <c r="O35" s="14" t="s">
        <v>98</v>
      </c>
    </row>
    <row r="36" spans="3:15" x14ac:dyDescent="0.25">
      <c r="C36" s="11">
        <v>41360</v>
      </c>
      <c r="H36" s="12" t="s">
        <v>28</v>
      </c>
      <c r="O36" s="15">
        <v>42899</v>
      </c>
    </row>
    <row r="37" spans="3:15" x14ac:dyDescent="0.25">
      <c r="C37" s="10" t="s">
        <v>28</v>
      </c>
      <c r="H37" s="12" t="s">
        <v>28</v>
      </c>
      <c r="O37" s="14">
        <v>15</v>
      </c>
    </row>
    <row r="38" spans="3:15" x14ac:dyDescent="0.25">
      <c r="C38" s="10" t="s">
        <v>28</v>
      </c>
      <c r="H38" s="12" t="s">
        <v>28</v>
      </c>
      <c r="O38" s="14">
        <v>15</v>
      </c>
    </row>
    <row r="39" spans="3:15" x14ac:dyDescent="0.25">
      <c r="C39" s="10" t="s">
        <v>28</v>
      </c>
      <c r="H39" s="12" t="s">
        <v>28</v>
      </c>
      <c r="O39" s="14" t="s">
        <v>28</v>
      </c>
    </row>
    <row r="40" spans="3:15" x14ac:dyDescent="0.25">
      <c r="C40" s="10" t="s">
        <v>28</v>
      </c>
      <c r="H40" s="12" t="s">
        <v>28</v>
      </c>
      <c r="O40" s="14" t="s">
        <v>28</v>
      </c>
    </row>
    <row r="41" spans="3:15" x14ac:dyDescent="0.25">
      <c r="C41" s="10" t="s">
        <v>28</v>
      </c>
      <c r="H41" s="12" t="s">
        <v>28</v>
      </c>
      <c r="O41" s="14" t="s">
        <v>28</v>
      </c>
    </row>
    <row r="42" spans="3:15" x14ac:dyDescent="0.25">
      <c r="C42" s="11" t="s">
        <v>28</v>
      </c>
      <c r="H42" s="12" t="s">
        <v>28</v>
      </c>
      <c r="O42" s="14" t="s">
        <v>28</v>
      </c>
    </row>
    <row r="43" spans="3:15" x14ac:dyDescent="0.25">
      <c r="C43" s="10" t="s">
        <v>48</v>
      </c>
      <c r="H43" s="12" t="s">
        <v>28</v>
      </c>
      <c r="O43" s="14">
        <v>5</v>
      </c>
    </row>
    <row r="44" spans="3:15" x14ac:dyDescent="0.25">
      <c r="C44" s="10" t="s">
        <v>28</v>
      </c>
      <c r="H44" s="12" t="s">
        <v>28</v>
      </c>
      <c r="O44" s="14" t="s">
        <v>29</v>
      </c>
    </row>
    <row r="45" spans="3:15" x14ac:dyDescent="0.25">
      <c r="C45" s="10">
        <v>0</v>
      </c>
      <c r="H45" s="12">
        <v>0</v>
      </c>
      <c r="O45" s="14">
        <v>1</v>
      </c>
    </row>
    <row r="46" spans="3:15" x14ac:dyDescent="0.25">
      <c r="C46" s="10" t="s">
        <v>28</v>
      </c>
      <c r="H46" s="12" t="s">
        <v>54</v>
      </c>
      <c r="O46" s="14" t="s">
        <v>28</v>
      </c>
    </row>
    <row r="47" spans="3:15" x14ac:dyDescent="0.25">
      <c r="C47" s="10" t="s">
        <v>28</v>
      </c>
      <c r="H47" s="13">
        <v>42138</v>
      </c>
      <c r="O47" s="14" t="s">
        <v>28</v>
      </c>
    </row>
    <row r="48" spans="3:15" x14ac:dyDescent="0.25">
      <c r="C48" s="10" t="s">
        <v>28</v>
      </c>
      <c r="H48" s="12">
        <v>142</v>
      </c>
      <c r="O48" s="14" t="s">
        <v>28</v>
      </c>
    </row>
    <row r="49" spans="3:15" x14ac:dyDescent="0.25">
      <c r="C49" s="10" t="s">
        <v>28</v>
      </c>
      <c r="H49" s="12" t="s">
        <v>28</v>
      </c>
      <c r="O49" s="14" t="s">
        <v>28</v>
      </c>
    </row>
    <row r="50" spans="3:15" x14ac:dyDescent="0.25">
      <c r="C50" s="10" t="s">
        <v>28</v>
      </c>
      <c r="H50" s="12">
        <v>138</v>
      </c>
      <c r="O50" s="14" t="s">
        <v>28</v>
      </c>
    </row>
    <row r="51" spans="3:15" x14ac:dyDescent="0.25">
      <c r="C51" s="10" t="s">
        <v>28</v>
      </c>
      <c r="H51" s="12">
        <v>4</v>
      </c>
      <c r="O51" s="14" t="s">
        <v>28</v>
      </c>
    </row>
    <row r="52" spans="3:15" x14ac:dyDescent="0.25">
      <c r="C52" s="10" t="s">
        <v>28</v>
      </c>
      <c r="H52" s="12" t="s">
        <v>28</v>
      </c>
      <c r="O52" s="14" t="s">
        <v>28</v>
      </c>
    </row>
    <row r="53" spans="3:15" x14ac:dyDescent="0.25">
      <c r="C53" s="11" t="s">
        <v>28</v>
      </c>
      <c r="H53" s="12" t="s">
        <v>28</v>
      </c>
      <c r="O53" s="14" t="s">
        <v>28</v>
      </c>
    </row>
    <row r="54" spans="3:15" x14ac:dyDescent="0.25">
      <c r="C54" s="10" t="s">
        <v>28</v>
      </c>
      <c r="H54" s="12">
        <v>3.5</v>
      </c>
      <c r="O54" s="14" t="s">
        <v>28</v>
      </c>
    </row>
    <row r="55" spans="3:15" x14ac:dyDescent="0.25">
      <c r="C55" s="10" t="s">
        <v>28</v>
      </c>
      <c r="H55" s="12" t="s">
        <v>36</v>
      </c>
      <c r="O55" s="14" t="s">
        <v>28</v>
      </c>
    </row>
    <row r="56" spans="3:15" x14ac:dyDescent="0.25">
      <c r="C56" s="10">
        <v>0</v>
      </c>
      <c r="H56" s="12">
        <v>1</v>
      </c>
      <c r="O56" s="14">
        <v>0</v>
      </c>
    </row>
    <row r="57" spans="3:15" x14ac:dyDescent="0.25">
      <c r="C57" s="10" t="s">
        <v>55</v>
      </c>
      <c r="H57" s="12" t="s">
        <v>130</v>
      </c>
      <c r="O57" s="14" t="s">
        <v>94</v>
      </c>
    </row>
    <row r="58" spans="3:15" x14ac:dyDescent="0.25">
      <c r="C58" s="10" t="s">
        <v>72</v>
      </c>
      <c r="H58" s="12" t="s">
        <v>134</v>
      </c>
      <c r="O58" s="14" t="s">
        <v>95</v>
      </c>
    </row>
    <row r="59" spans="3:15" x14ac:dyDescent="0.25">
      <c r="C59" s="10" t="s">
        <v>24</v>
      </c>
      <c r="H59" s="12" t="s">
        <v>24</v>
      </c>
      <c r="O59" s="14" t="s">
        <v>103</v>
      </c>
    </row>
    <row r="60" spans="3:15" x14ac:dyDescent="0.25">
      <c r="C60" s="10" t="s">
        <v>66</v>
      </c>
      <c r="H60" s="12" t="s">
        <v>132</v>
      </c>
      <c r="O60" s="14" t="s">
        <v>97</v>
      </c>
    </row>
    <row r="61" spans="3:15" x14ac:dyDescent="0.25">
      <c r="C61" s="10">
        <v>3</v>
      </c>
      <c r="H61" s="12">
        <v>3</v>
      </c>
      <c r="O61" s="14">
        <v>3</v>
      </c>
    </row>
    <row r="62" spans="3:15" x14ac:dyDescent="0.25">
      <c r="C62" s="10" t="s">
        <v>54</v>
      </c>
      <c r="H62" s="12" t="s">
        <v>28</v>
      </c>
      <c r="O62" s="14" t="s">
        <v>101</v>
      </c>
    </row>
    <row r="63" spans="3:15" x14ac:dyDescent="0.25">
      <c r="C63" s="10" t="s">
        <v>27</v>
      </c>
      <c r="H63" s="12" t="s">
        <v>27</v>
      </c>
      <c r="O63" s="14" t="s">
        <v>98</v>
      </c>
    </row>
    <row r="64" spans="3:15" x14ac:dyDescent="0.25">
      <c r="C64" s="11">
        <v>41360</v>
      </c>
      <c r="H64" s="12" t="s">
        <v>28</v>
      </c>
      <c r="O64" s="15">
        <v>42899</v>
      </c>
    </row>
    <row r="65" spans="3:15" x14ac:dyDescent="0.25">
      <c r="C65" s="10">
        <v>108</v>
      </c>
      <c r="H65" s="12" t="s">
        <v>28</v>
      </c>
      <c r="O65" s="14">
        <v>14</v>
      </c>
    </row>
    <row r="66" spans="3:15" x14ac:dyDescent="0.25">
      <c r="C66" s="10">
        <v>108</v>
      </c>
      <c r="H66" s="12" t="s">
        <v>28</v>
      </c>
      <c r="O66" s="14">
        <v>14</v>
      </c>
    </row>
    <row r="67" spans="3:15" x14ac:dyDescent="0.25">
      <c r="C67" s="10" t="s">
        <v>28</v>
      </c>
      <c r="H67" s="12" t="s">
        <v>28</v>
      </c>
      <c r="O67" s="14" t="s">
        <v>28</v>
      </c>
    </row>
    <row r="68" spans="3:15" x14ac:dyDescent="0.25">
      <c r="C68" s="10" t="s">
        <v>28</v>
      </c>
      <c r="H68" s="12" t="s">
        <v>28</v>
      </c>
      <c r="O68" s="14" t="s">
        <v>28</v>
      </c>
    </row>
    <row r="69" spans="3:15" x14ac:dyDescent="0.25">
      <c r="C69" s="10" t="s">
        <v>28</v>
      </c>
      <c r="H69" s="12" t="s">
        <v>28</v>
      </c>
      <c r="O69" s="14" t="s">
        <v>28</v>
      </c>
    </row>
    <row r="70" spans="3:15" x14ac:dyDescent="0.25">
      <c r="C70" s="11" t="s">
        <v>28</v>
      </c>
      <c r="H70" s="12" t="s">
        <v>28</v>
      </c>
      <c r="O70" s="14" t="s">
        <v>28</v>
      </c>
    </row>
    <row r="71" spans="3:15" x14ac:dyDescent="0.25">
      <c r="C71" s="10">
        <v>4.7</v>
      </c>
      <c r="H71" s="12" t="s">
        <v>28</v>
      </c>
      <c r="O71" s="14">
        <v>5</v>
      </c>
    </row>
    <row r="72" spans="3:15" x14ac:dyDescent="0.25">
      <c r="C72" s="10" t="s">
        <v>29</v>
      </c>
      <c r="H72" s="12" t="s">
        <v>28</v>
      </c>
      <c r="O72" s="14" t="s">
        <v>29</v>
      </c>
    </row>
    <row r="73" spans="3:15" x14ac:dyDescent="0.25">
      <c r="C73" s="10">
        <v>1</v>
      </c>
      <c r="H73" s="12">
        <v>0</v>
      </c>
      <c r="O73" s="14">
        <v>1</v>
      </c>
    </row>
    <row r="74" spans="3:15" x14ac:dyDescent="0.25">
      <c r="C74" s="10" t="s">
        <v>54</v>
      </c>
      <c r="H74" s="12" t="s">
        <v>54</v>
      </c>
      <c r="O74" s="14" t="s">
        <v>28</v>
      </c>
    </row>
    <row r="75" spans="3:15" x14ac:dyDescent="0.25">
      <c r="C75" s="11">
        <v>42465</v>
      </c>
      <c r="H75" s="13">
        <v>42138</v>
      </c>
      <c r="O75" s="14" t="s">
        <v>28</v>
      </c>
    </row>
    <row r="76" spans="3:15" x14ac:dyDescent="0.25">
      <c r="C76" s="10">
        <v>108</v>
      </c>
      <c r="H76" s="12">
        <v>143</v>
      </c>
      <c r="O76" s="14" t="s">
        <v>28</v>
      </c>
    </row>
    <row r="77" spans="3:15" x14ac:dyDescent="0.25">
      <c r="C77" s="10">
        <v>108</v>
      </c>
      <c r="H77" s="12" t="s">
        <v>28</v>
      </c>
      <c r="O77" s="14" t="s">
        <v>28</v>
      </c>
    </row>
    <row r="78" spans="3:15" x14ac:dyDescent="0.25">
      <c r="C78" s="10" t="s">
        <v>28</v>
      </c>
      <c r="H78" s="12">
        <v>138</v>
      </c>
      <c r="O78" s="14" t="s">
        <v>28</v>
      </c>
    </row>
    <row r="79" spans="3:15" x14ac:dyDescent="0.25">
      <c r="C79" s="10" t="s">
        <v>28</v>
      </c>
      <c r="H79" s="12">
        <v>5</v>
      </c>
      <c r="O79" s="14" t="s">
        <v>28</v>
      </c>
    </row>
    <row r="80" spans="3:15" x14ac:dyDescent="0.25">
      <c r="C80" s="10" t="s">
        <v>28</v>
      </c>
      <c r="H80" s="12" t="s">
        <v>28</v>
      </c>
      <c r="O80" s="14" t="s">
        <v>28</v>
      </c>
    </row>
    <row r="81" spans="3:15" x14ac:dyDescent="0.25">
      <c r="C81" s="11" t="s">
        <v>28</v>
      </c>
      <c r="H81" s="12" t="s">
        <v>28</v>
      </c>
      <c r="O81" s="14" t="s">
        <v>28</v>
      </c>
    </row>
    <row r="82" spans="3:15" x14ac:dyDescent="0.25">
      <c r="C82" s="10">
        <v>4.7</v>
      </c>
      <c r="H82" s="12">
        <v>3.5</v>
      </c>
      <c r="O82" s="14" t="s">
        <v>28</v>
      </c>
    </row>
    <row r="83" spans="3:15" x14ac:dyDescent="0.25">
      <c r="C83" s="10" t="s">
        <v>29</v>
      </c>
      <c r="H83" s="12" t="s">
        <v>36</v>
      </c>
      <c r="O83" s="14" t="s">
        <v>28</v>
      </c>
    </row>
    <row r="84" spans="3:15" x14ac:dyDescent="0.25">
      <c r="C84" s="10">
        <v>1</v>
      </c>
      <c r="H84" s="12">
        <v>1</v>
      </c>
      <c r="O84" s="14">
        <v>0</v>
      </c>
    </row>
    <row r="85" spans="3:15" x14ac:dyDescent="0.25">
      <c r="C85" s="10" t="s">
        <v>55</v>
      </c>
      <c r="H85" s="12" t="s">
        <v>130</v>
      </c>
      <c r="O85" s="14" t="s">
        <v>94</v>
      </c>
    </row>
    <row r="86" spans="3:15" x14ac:dyDescent="0.25">
      <c r="C86" s="10" t="s">
        <v>73</v>
      </c>
      <c r="H86" s="12" t="s">
        <v>135</v>
      </c>
      <c r="O86" s="14" t="s">
        <v>95</v>
      </c>
    </row>
    <row r="87" spans="3:15" x14ac:dyDescent="0.25">
      <c r="C87" s="10" t="s">
        <v>24</v>
      </c>
      <c r="H87" s="12" t="s">
        <v>24</v>
      </c>
      <c r="O87" s="14" t="s">
        <v>104</v>
      </c>
    </row>
    <row r="88" spans="3:15" x14ac:dyDescent="0.25">
      <c r="C88" s="10" t="s">
        <v>66</v>
      </c>
      <c r="H88" s="12" t="s">
        <v>132</v>
      </c>
      <c r="O88" s="14" t="s">
        <v>97</v>
      </c>
    </row>
    <row r="89" spans="3:15" x14ac:dyDescent="0.25">
      <c r="C89" s="10">
        <v>3</v>
      </c>
      <c r="H89" s="12">
        <v>3</v>
      </c>
      <c r="O89" s="14">
        <v>3</v>
      </c>
    </row>
    <row r="90" spans="3:15" x14ac:dyDescent="0.25">
      <c r="C90" s="10" t="s">
        <v>54</v>
      </c>
      <c r="H90" s="12" t="s">
        <v>28</v>
      </c>
      <c r="O90" s="14" t="s">
        <v>101</v>
      </c>
    </row>
    <row r="91" spans="3:15" x14ac:dyDescent="0.25">
      <c r="C91" s="10" t="s">
        <v>27</v>
      </c>
      <c r="H91" s="12" t="s">
        <v>27</v>
      </c>
      <c r="O91" s="14" t="s">
        <v>98</v>
      </c>
    </row>
    <row r="92" spans="3:15" x14ac:dyDescent="0.25">
      <c r="C92" s="11">
        <v>41360</v>
      </c>
      <c r="H92" s="12" t="s">
        <v>28</v>
      </c>
      <c r="O92" s="15">
        <v>42899</v>
      </c>
    </row>
    <row r="93" spans="3:15" x14ac:dyDescent="0.25">
      <c r="C93" s="10">
        <v>105</v>
      </c>
      <c r="H93" s="12" t="s">
        <v>28</v>
      </c>
      <c r="O93" s="14">
        <v>35</v>
      </c>
    </row>
    <row r="94" spans="3:15" x14ac:dyDescent="0.25">
      <c r="C94" s="10">
        <v>104</v>
      </c>
      <c r="H94" s="12" t="s">
        <v>28</v>
      </c>
      <c r="O94" s="14">
        <v>35</v>
      </c>
    </row>
    <row r="95" spans="3:15" x14ac:dyDescent="0.25">
      <c r="C95" s="10">
        <v>1</v>
      </c>
      <c r="H95" s="12" t="s">
        <v>28</v>
      </c>
      <c r="O95" s="14" t="s">
        <v>28</v>
      </c>
    </row>
    <row r="96" spans="3:15" x14ac:dyDescent="0.25">
      <c r="C96" s="10" t="s">
        <v>28</v>
      </c>
      <c r="H96" s="12" t="s">
        <v>28</v>
      </c>
      <c r="O96" s="14" t="s">
        <v>28</v>
      </c>
    </row>
    <row r="97" spans="3:15" x14ac:dyDescent="0.25">
      <c r="C97" s="10" t="s">
        <v>28</v>
      </c>
      <c r="H97" s="12" t="s">
        <v>28</v>
      </c>
      <c r="O97" s="14" t="s">
        <v>28</v>
      </c>
    </row>
    <row r="98" spans="3:15" x14ac:dyDescent="0.25">
      <c r="C98" s="10" t="s">
        <v>28</v>
      </c>
      <c r="H98" s="12" t="s">
        <v>28</v>
      </c>
      <c r="O98" s="14" t="s">
        <v>28</v>
      </c>
    </row>
    <row r="99" spans="3:15" x14ac:dyDescent="0.25">
      <c r="C99" s="10">
        <v>4.7</v>
      </c>
      <c r="H99" s="12" t="s">
        <v>28</v>
      </c>
      <c r="O99" s="14">
        <v>5</v>
      </c>
    </row>
    <row r="100" spans="3:15" x14ac:dyDescent="0.25">
      <c r="C100" s="10" t="s">
        <v>29</v>
      </c>
      <c r="H100" s="12" t="s">
        <v>28</v>
      </c>
      <c r="O100" s="14" t="s">
        <v>29</v>
      </c>
    </row>
    <row r="101" spans="3:15" x14ac:dyDescent="0.25">
      <c r="C101" s="10">
        <v>1</v>
      </c>
      <c r="H101" s="12">
        <v>0</v>
      </c>
      <c r="O101" s="14">
        <v>1</v>
      </c>
    </row>
    <row r="102" spans="3:15" x14ac:dyDescent="0.25">
      <c r="C102" s="10" t="s">
        <v>54</v>
      </c>
      <c r="H102" s="12" t="s">
        <v>54</v>
      </c>
      <c r="O102" s="14" t="s">
        <v>28</v>
      </c>
    </row>
    <row r="103" spans="3:15" x14ac:dyDescent="0.25">
      <c r="C103" s="11">
        <v>42465</v>
      </c>
      <c r="H103" s="13">
        <v>42138</v>
      </c>
      <c r="O103" s="14" t="s">
        <v>28</v>
      </c>
    </row>
    <row r="104" spans="3:15" x14ac:dyDescent="0.25">
      <c r="C104" s="10">
        <v>105</v>
      </c>
      <c r="H104" s="12">
        <v>150</v>
      </c>
      <c r="O104" s="14" t="s">
        <v>28</v>
      </c>
    </row>
    <row r="105" spans="3:15" x14ac:dyDescent="0.25">
      <c r="C105" s="10">
        <v>104</v>
      </c>
      <c r="H105" s="12" t="s">
        <v>28</v>
      </c>
      <c r="O105" s="14" t="s">
        <v>28</v>
      </c>
    </row>
    <row r="106" spans="3:15" x14ac:dyDescent="0.25">
      <c r="C106" s="10" t="s">
        <v>28</v>
      </c>
      <c r="H106" s="12">
        <v>146</v>
      </c>
      <c r="O106" s="14" t="s">
        <v>28</v>
      </c>
    </row>
    <row r="107" spans="3:15" x14ac:dyDescent="0.25">
      <c r="C107" s="10">
        <v>1</v>
      </c>
      <c r="H107" s="12">
        <v>4</v>
      </c>
      <c r="O107" s="14" t="s">
        <v>28</v>
      </c>
    </row>
    <row r="108" spans="3:15" x14ac:dyDescent="0.25">
      <c r="C108" s="10" t="s">
        <v>28</v>
      </c>
      <c r="H108" s="12" t="s">
        <v>28</v>
      </c>
      <c r="O108" s="14" t="s">
        <v>28</v>
      </c>
    </row>
    <row r="109" spans="3:15" x14ac:dyDescent="0.25">
      <c r="C109" s="10" t="s">
        <v>28</v>
      </c>
      <c r="H109" s="12" t="s">
        <v>28</v>
      </c>
      <c r="O109" s="14" t="s">
        <v>28</v>
      </c>
    </row>
    <row r="110" spans="3:15" x14ac:dyDescent="0.25">
      <c r="C110" s="10">
        <v>4.7</v>
      </c>
      <c r="H110" s="12">
        <v>3.5</v>
      </c>
      <c r="O110" s="14" t="s">
        <v>28</v>
      </c>
    </row>
    <row r="111" spans="3:15" x14ac:dyDescent="0.25">
      <c r="C111" s="10" t="s">
        <v>29</v>
      </c>
      <c r="H111" s="12" t="s">
        <v>36</v>
      </c>
      <c r="O111" s="14" t="s">
        <v>28</v>
      </c>
    </row>
    <row r="112" spans="3:15" x14ac:dyDescent="0.25">
      <c r="C112" s="10">
        <v>1</v>
      </c>
      <c r="H112" s="12">
        <v>1</v>
      </c>
      <c r="O112" s="14">
        <v>0</v>
      </c>
    </row>
    <row r="113" spans="3:15" x14ac:dyDescent="0.25">
      <c r="C113" s="10" t="s">
        <v>55</v>
      </c>
      <c r="H113" s="12" t="s">
        <v>130</v>
      </c>
      <c r="O113" s="14" t="s">
        <v>139</v>
      </c>
    </row>
    <row r="114" spans="3:15" x14ac:dyDescent="0.25">
      <c r="C114" s="10" t="s">
        <v>74</v>
      </c>
      <c r="H114" s="12" t="s">
        <v>136</v>
      </c>
      <c r="O114" s="14" t="s">
        <v>105</v>
      </c>
    </row>
    <row r="115" spans="3:15" x14ac:dyDescent="0.25">
      <c r="C115" s="10" t="s">
        <v>24</v>
      </c>
      <c r="H115" s="12" t="s">
        <v>24</v>
      </c>
      <c r="O115" s="14" t="s">
        <v>140</v>
      </c>
    </row>
    <row r="116" spans="3:15" x14ac:dyDescent="0.25">
      <c r="C116" s="10" t="s">
        <v>66</v>
      </c>
      <c r="H116" s="12" t="s">
        <v>132</v>
      </c>
      <c r="O116" s="14" t="s">
        <v>106</v>
      </c>
    </row>
    <row r="117" spans="3:15" x14ac:dyDescent="0.25">
      <c r="C117" s="10">
        <v>3</v>
      </c>
      <c r="H117" s="12">
        <v>3</v>
      </c>
      <c r="O117" s="14">
        <v>3</v>
      </c>
    </row>
    <row r="118" spans="3:15" x14ac:dyDescent="0.25">
      <c r="C118" s="10" t="s">
        <v>54</v>
      </c>
      <c r="H118" s="12" t="s">
        <v>28</v>
      </c>
      <c r="O118" s="14" t="s">
        <v>111</v>
      </c>
    </row>
    <row r="119" spans="3:15" x14ac:dyDescent="0.25">
      <c r="C119" s="10" t="s">
        <v>27</v>
      </c>
      <c r="H119" s="12" t="s">
        <v>27</v>
      </c>
      <c r="O119" s="14" t="s">
        <v>27</v>
      </c>
    </row>
    <row r="120" spans="3:15" x14ac:dyDescent="0.25">
      <c r="C120" s="11">
        <v>41404</v>
      </c>
      <c r="H120" s="12" t="s">
        <v>28</v>
      </c>
      <c r="O120" s="15">
        <v>42027</v>
      </c>
    </row>
    <row r="121" spans="3:15" x14ac:dyDescent="0.25">
      <c r="C121" s="10">
        <v>198</v>
      </c>
      <c r="H121" s="12" t="s">
        <v>28</v>
      </c>
      <c r="O121" s="14">
        <v>277</v>
      </c>
    </row>
    <row r="122" spans="3:15" x14ac:dyDescent="0.25">
      <c r="C122" s="10">
        <v>169</v>
      </c>
      <c r="H122" s="12" t="s">
        <v>28</v>
      </c>
      <c r="O122" s="14">
        <v>115</v>
      </c>
    </row>
    <row r="123" spans="3:15" x14ac:dyDescent="0.25">
      <c r="C123" s="10">
        <v>29</v>
      </c>
      <c r="H123" s="12" t="s">
        <v>28</v>
      </c>
      <c r="O123" s="14">
        <v>162</v>
      </c>
    </row>
    <row r="124" spans="3:15" x14ac:dyDescent="0.25">
      <c r="C124" s="10" t="s">
        <v>28</v>
      </c>
      <c r="H124" s="12" t="s">
        <v>28</v>
      </c>
      <c r="O124" s="14">
        <v>0</v>
      </c>
    </row>
    <row r="125" spans="3:15" x14ac:dyDescent="0.25">
      <c r="C125" s="10" t="s">
        <v>28</v>
      </c>
      <c r="H125" s="12" t="s">
        <v>28</v>
      </c>
      <c r="O125" s="14">
        <v>0</v>
      </c>
    </row>
    <row r="126" spans="3:15" x14ac:dyDescent="0.25">
      <c r="C126" s="10" t="s">
        <v>28</v>
      </c>
      <c r="H126" s="12" t="s">
        <v>28</v>
      </c>
      <c r="O126" s="14">
        <v>0</v>
      </c>
    </row>
    <row r="127" spans="3:15" x14ac:dyDescent="0.25">
      <c r="C127" s="10">
        <v>4.7</v>
      </c>
      <c r="H127" s="12" t="s">
        <v>28</v>
      </c>
      <c r="O127" s="14">
        <v>4.5</v>
      </c>
    </row>
    <row r="128" spans="3:15" x14ac:dyDescent="0.25">
      <c r="C128" s="10" t="s">
        <v>29</v>
      </c>
      <c r="H128" s="12" t="s">
        <v>28</v>
      </c>
      <c r="O128" s="14" t="s">
        <v>29</v>
      </c>
    </row>
    <row r="129" spans="3:15" x14ac:dyDescent="0.25">
      <c r="C129" s="10">
        <v>1</v>
      </c>
      <c r="H129" s="12">
        <v>0</v>
      </c>
      <c r="O129" s="14">
        <v>1</v>
      </c>
    </row>
    <row r="130" spans="3:15" x14ac:dyDescent="0.25">
      <c r="C130" s="10" t="s">
        <v>54</v>
      </c>
      <c r="H130" s="12" t="s">
        <v>54</v>
      </c>
      <c r="O130" s="14" t="s">
        <v>112</v>
      </c>
    </row>
    <row r="131" spans="3:15" x14ac:dyDescent="0.25">
      <c r="C131" s="11">
        <v>42709</v>
      </c>
      <c r="H131" s="13">
        <v>42138</v>
      </c>
      <c r="O131" s="15">
        <v>43081</v>
      </c>
    </row>
    <row r="132" spans="3:15" x14ac:dyDescent="0.25">
      <c r="C132" s="10">
        <v>198</v>
      </c>
      <c r="H132" s="12">
        <v>150</v>
      </c>
      <c r="O132" s="14">
        <v>277</v>
      </c>
    </row>
    <row r="133" spans="3:15" x14ac:dyDescent="0.25">
      <c r="C133" s="10">
        <v>106</v>
      </c>
      <c r="H133" s="12" t="s">
        <v>28</v>
      </c>
      <c r="O133" s="14">
        <v>207</v>
      </c>
    </row>
    <row r="134" spans="3:15" x14ac:dyDescent="0.25">
      <c r="C134" s="10">
        <v>92</v>
      </c>
      <c r="H134" s="12">
        <v>146</v>
      </c>
      <c r="O134" s="14">
        <v>70</v>
      </c>
    </row>
    <row r="135" spans="3:15" x14ac:dyDescent="0.25">
      <c r="C135" s="10" t="s">
        <v>28</v>
      </c>
      <c r="H135" s="12">
        <v>4</v>
      </c>
      <c r="O135" s="14" t="s">
        <v>28</v>
      </c>
    </row>
    <row r="136" spans="3:15" x14ac:dyDescent="0.25">
      <c r="C136" s="10" t="s">
        <v>28</v>
      </c>
      <c r="H136" s="12" t="s">
        <v>28</v>
      </c>
      <c r="O136" s="14" t="s">
        <v>28</v>
      </c>
    </row>
    <row r="137" spans="3:15" x14ac:dyDescent="0.25">
      <c r="C137" s="10" t="s">
        <v>28</v>
      </c>
      <c r="H137" s="12" t="s">
        <v>28</v>
      </c>
      <c r="O137" s="14" t="s">
        <v>28</v>
      </c>
    </row>
    <row r="138" spans="3:15" x14ac:dyDescent="0.25">
      <c r="C138" s="10">
        <v>4.5</v>
      </c>
      <c r="H138" s="12">
        <v>3.5</v>
      </c>
      <c r="O138" s="14">
        <v>4.5</v>
      </c>
    </row>
    <row r="139" spans="3:15" x14ac:dyDescent="0.25">
      <c r="C139" s="10" t="s">
        <v>29</v>
      </c>
      <c r="H139" s="12" t="s">
        <v>36</v>
      </c>
      <c r="O139" s="14" t="s">
        <v>29</v>
      </c>
    </row>
    <row r="140" spans="3:15" x14ac:dyDescent="0.25">
      <c r="C140" s="10">
        <v>1</v>
      </c>
      <c r="H140" s="12">
        <v>1</v>
      </c>
      <c r="O140" s="14">
        <v>1</v>
      </c>
    </row>
    <row r="141" spans="3:15" x14ac:dyDescent="0.25">
      <c r="C141" s="10" t="s">
        <v>55</v>
      </c>
      <c r="H141" s="12" t="s">
        <v>84</v>
      </c>
      <c r="O141" s="14" t="s">
        <v>107</v>
      </c>
    </row>
    <row r="142" spans="3:15" x14ac:dyDescent="0.25">
      <c r="C142" s="10" t="s">
        <v>75</v>
      </c>
      <c r="H142" s="12" t="s">
        <v>85</v>
      </c>
      <c r="O142" s="14" t="s">
        <v>108</v>
      </c>
    </row>
    <row r="143" spans="3:15" x14ac:dyDescent="0.25">
      <c r="C143" s="10" t="s">
        <v>24</v>
      </c>
      <c r="H143" s="12" t="s">
        <v>24</v>
      </c>
      <c r="O143" s="14" t="s">
        <v>109</v>
      </c>
    </row>
    <row r="144" spans="3:15" x14ac:dyDescent="0.25">
      <c r="C144" s="10" t="s">
        <v>66</v>
      </c>
      <c r="H144" s="12" t="s">
        <v>86</v>
      </c>
      <c r="O144" s="14" t="s">
        <v>110</v>
      </c>
    </row>
    <row r="145" spans="3:15" x14ac:dyDescent="0.25">
      <c r="C145" s="10">
        <v>3</v>
      </c>
      <c r="H145" s="12">
        <v>2</v>
      </c>
      <c r="O145" s="14">
        <v>3</v>
      </c>
    </row>
    <row r="146" spans="3:15" x14ac:dyDescent="0.25">
      <c r="C146" s="10" t="s">
        <v>54</v>
      </c>
      <c r="H146" s="12" t="s">
        <v>54</v>
      </c>
      <c r="O146" s="14" t="s">
        <v>111</v>
      </c>
    </row>
    <row r="147" spans="3:15" x14ac:dyDescent="0.25">
      <c r="C147" s="10" t="s">
        <v>27</v>
      </c>
      <c r="H147" s="12" t="s">
        <v>27</v>
      </c>
      <c r="O147" s="14" t="s">
        <v>27</v>
      </c>
    </row>
    <row r="148" spans="3:15" x14ac:dyDescent="0.25">
      <c r="C148" s="11">
        <v>41407</v>
      </c>
      <c r="H148" s="13">
        <v>42250</v>
      </c>
      <c r="O148" s="15">
        <v>42572</v>
      </c>
    </row>
    <row r="149" spans="3:15" x14ac:dyDescent="0.25">
      <c r="C149" s="10">
        <v>199</v>
      </c>
      <c r="H149" s="12">
        <v>50</v>
      </c>
      <c r="O149" s="14">
        <v>6</v>
      </c>
    </row>
    <row r="150" spans="3:15" x14ac:dyDescent="0.25">
      <c r="C150" s="10">
        <v>169</v>
      </c>
      <c r="H150" s="12">
        <v>50</v>
      </c>
      <c r="O150" s="14">
        <v>5</v>
      </c>
    </row>
    <row r="151" spans="3:15" x14ac:dyDescent="0.25">
      <c r="C151" s="10">
        <v>30</v>
      </c>
      <c r="H151" s="12" t="s">
        <v>28</v>
      </c>
      <c r="O151" s="14">
        <v>1</v>
      </c>
    </row>
    <row r="152" spans="3:15" x14ac:dyDescent="0.25">
      <c r="C152" s="10" t="s">
        <v>28</v>
      </c>
      <c r="H152" s="12" t="s">
        <v>28</v>
      </c>
      <c r="O152" s="14">
        <v>0</v>
      </c>
    </row>
    <row r="153" spans="3:15" x14ac:dyDescent="0.25">
      <c r="C153" s="10" t="s">
        <v>28</v>
      </c>
      <c r="H153" s="12" t="s">
        <v>28</v>
      </c>
      <c r="O153" s="14">
        <v>0</v>
      </c>
    </row>
    <row r="154" spans="3:15" x14ac:dyDescent="0.25">
      <c r="C154" s="10" t="s">
        <v>28</v>
      </c>
      <c r="H154" s="12" t="s">
        <v>28</v>
      </c>
      <c r="O154" s="14">
        <v>0</v>
      </c>
    </row>
    <row r="155" spans="3:15" x14ac:dyDescent="0.25">
      <c r="C155" s="10">
        <v>4.7</v>
      </c>
      <c r="H155" s="12">
        <v>4.8</v>
      </c>
      <c r="O155" s="14">
        <v>4.5999999999999996</v>
      </c>
    </row>
    <row r="156" spans="3:15" x14ac:dyDescent="0.25">
      <c r="C156" s="10" t="s">
        <v>29</v>
      </c>
      <c r="H156" s="12" t="s">
        <v>29</v>
      </c>
      <c r="O156" s="14" t="s">
        <v>29</v>
      </c>
    </row>
    <row r="157" spans="3:15" x14ac:dyDescent="0.25">
      <c r="C157" s="10">
        <v>1</v>
      </c>
      <c r="H157" s="12">
        <v>1</v>
      </c>
      <c r="O157" s="14">
        <v>1</v>
      </c>
    </row>
    <row r="158" spans="3:15" x14ac:dyDescent="0.25">
      <c r="C158" s="10" t="s">
        <v>54</v>
      </c>
      <c r="H158" s="12" t="s">
        <v>112</v>
      </c>
      <c r="O158" s="14" t="s">
        <v>112</v>
      </c>
    </row>
    <row r="159" spans="3:15" x14ac:dyDescent="0.25">
      <c r="C159" s="11">
        <v>42709</v>
      </c>
      <c r="H159" s="13">
        <v>43535</v>
      </c>
      <c r="O159" s="15">
        <v>43095</v>
      </c>
    </row>
    <row r="160" spans="3:15" x14ac:dyDescent="0.25">
      <c r="C160" s="10">
        <v>199</v>
      </c>
      <c r="H160" s="12">
        <v>50</v>
      </c>
      <c r="O160" s="14">
        <v>6</v>
      </c>
    </row>
    <row r="161" spans="3:15" x14ac:dyDescent="0.25">
      <c r="C161" s="10">
        <v>109</v>
      </c>
      <c r="H161" s="12">
        <v>50</v>
      </c>
      <c r="O161" s="14">
        <v>3</v>
      </c>
    </row>
    <row r="162" spans="3:15" x14ac:dyDescent="0.25">
      <c r="C162" s="10">
        <v>89</v>
      </c>
      <c r="H162" s="12" t="s">
        <v>28</v>
      </c>
      <c r="O162" s="14">
        <v>3</v>
      </c>
    </row>
    <row r="163" spans="3:15" x14ac:dyDescent="0.25">
      <c r="C163" s="10">
        <v>1</v>
      </c>
      <c r="H163" s="12" t="s">
        <v>28</v>
      </c>
      <c r="O163" s="14" t="s">
        <v>28</v>
      </c>
    </row>
    <row r="164" spans="3:15" x14ac:dyDescent="0.25">
      <c r="C164" s="10" t="s">
        <v>28</v>
      </c>
      <c r="H164" s="12" t="s">
        <v>28</v>
      </c>
      <c r="O164" s="14" t="s">
        <v>28</v>
      </c>
    </row>
    <row r="165" spans="3:15" x14ac:dyDescent="0.25">
      <c r="C165" s="10" t="s">
        <v>28</v>
      </c>
      <c r="H165" s="12" t="s">
        <v>28</v>
      </c>
      <c r="O165" s="14" t="s">
        <v>28</v>
      </c>
    </row>
    <row r="166" spans="3:15" x14ac:dyDescent="0.25">
      <c r="C166" s="10">
        <v>4.5</v>
      </c>
      <c r="H166" s="12">
        <v>4.8</v>
      </c>
      <c r="O166" s="14">
        <v>4.5</v>
      </c>
    </row>
    <row r="167" spans="3:15" x14ac:dyDescent="0.25">
      <c r="C167" s="10" t="s">
        <v>29</v>
      </c>
      <c r="H167" s="12" t="s">
        <v>29</v>
      </c>
      <c r="O167" s="14" t="s">
        <v>29</v>
      </c>
    </row>
    <row r="168" spans="3:15" x14ac:dyDescent="0.25">
      <c r="C168" s="10">
        <v>1</v>
      </c>
      <c r="H168" s="12">
        <v>1</v>
      </c>
      <c r="O168" s="14">
        <v>1</v>
      </c>
    </row>
    <row r="169" spans="3:15" x14ac:dyDescent="0.25">
      <c r="C169" s="10" t="s">
        <v>76</v>
      </c>
      <c r="H169" s="12" t="s">
        <v>137</v>
      </c>
      <c r="O169" s="14" t="s">
        <v>113</v>
      </c>
    </row>
    <row r="170" spans="3:15" x14ac:dyDescent="0.25">
      <c r="C170" s="10" t="s">
        <v>77</v>
      </c>
      <c r="H170" s="12" t="s">
        <v>138</v>
      </c>
      <c r="O170" s="14" t="s">
        <v>114</v>
      </c>
    </row>
    <row r="171" spans="3:15" x14ac:dyDescent="0.25">
      <c r="C171" s="10" t="s">
        <v>24</v>
      </c>
      <c r="H171" s="12" t="s">
        <v>24</v>
      </c>
      <c r="O171" s="14" t="s">
        <v>24</v>
      </c>
    </row>
    <row r="172" spans="3:15" x14ac:dyDescent="0.25">
      <c r="C172" s="10" t="s">
        <v>78</v>
      </c>
      <c r="H172" s="12" t="s">
        <v>87</v>
      </c>
      <c r="O172" s="14" t="s">
        <v>115</v>
      </c>
    </row>
    <row r="173" spans="3:15" x14ac:dyDescent="0.25">
      <c r="C173" s="10">
        <v>1</v>
      </c>
      <c r="H173" s="12">
        <v>5</v>
      </c>
      <c r="O173" s="14">
        <v>3</v>
      </c>
    </row>
    <row r="174" spans="3:15" x14ac:dyDescent="0.25">
      <c r="C174" s="10" t="s">
        <v>54</v>
      </c>
      <c r="H174" s="12" t="s">
        <v>54</v>
      </c>
      <c r="O174" s="14" t="s">
        <v>112</v>
      </c>
    </row>
    <row r="175" spans="3:15" x14ac:dyDescent="0.25">
      <c r="C175" s="10" t="s">
        <v>27</v>
      </c>
      <c r="H175" s="12" t="s">
        <v>27</v>
      </c>
      <c r="O175" s="14" t="s">
        <v>27</v>
      </c>
    </row>
    <row r="176" spans="3:15" x14ac:dyDescent="0.25">
      <c r="C176" s="11">
        <v>41850</v>
      </c>
      <c r="H176" s="13">
        <v>42335</v>
      </c>
      <c r="O176" s="15">
        <v>43112</v>
      </c>
    </row>
    <row r="177" spans="3:15" x14ac:dyDescent="0.25">
      <c r="C177" s="10">
        <v>29</v>
      </c>
      <c r="H177" s="12">
        <v>50</v>
      </c>
      <c r="O177" s="14">
        <v>17</v>
      </c>
    </row>
    <row r="178" spans="3:15" x14ac:dyDescent="0.25">
      <c r="C178" s="10">
        <v>29</v>
      </c>
      <c r="H178" s="12" t="s">
        <v>28</v>
      </c>
      <c r="O178" s="14">
        <v>15</v>
      </c>
    </row>
    <row r="179" spans="3:15" x14ac:dyDescent="0.25">
      <c r="C179" s="10" t="s">
        <v>28</v>
      </c>
      <c r="H179" s="12">
        <v>50</v>
      </c>
      <c r="O179" s="14">
        <v>2</v>
      </c>
    </row>
    <row r="180" spans="3:15" x14ac:dyDescent="0.25">
      <c r="C180" s="10" t="s">
        <v>28</v>
      </c>
      <c r="H180" s="12" t="s">
        <v>28</v>
      </c>
      <c r="O180" s="14">
        <v>0</v>
      </c>
    </row>
    <row r="181" spans="3:15" x14ac:dyDescent="0.25">
      <c r="C181" s="10" t="s">
        <v>28</v>
      </c>
      <c r="H181" s="12" t="s">
        <v>28</v>
      </c>
      <c r="O181" s="14">
        <v>0</v>
      </c>
    </row>
    <row r="182" spans="3:15" x14ac:dyDescent="0.25">
      <c r="C182" s="10" t="s">
        <v>28</v>
      </c>
      <c r="H182" s="12" t="s">
        <v>28</v>
      </c>
      <c r="O182" s="14">
        <v>0</v>
      </c>
    </row>
    <row r="183" spans="3:15" x14ac:dyDescent="0.25">
      <c r="C183" s="10">
        <v>4.8</v>
      </c>
      <c r="H183" s="12">
        <v>4.0999999999999996</v>
      </c>
      <c r="O183" s="14">
        <v>4.5</v>
      </c>
    </row>
    <row r="184" spans="3:15" x14ac:dyDescent="0.25">
      <c r="C184" s="10" t="s">
        <v>29</v>
      </c>
      <c r="H184" s="12" t="s">
        <v>36</v>
      </c>
      <c r="O184" s="14" t="s">
        <v>29</v>
      </c>
    </row>
    <row r="185" spans="3:15" x14ac:dyDescent="0.25">
      <c r="C185" s="10">
        <v>1</v>
      </c>
      <c r="H185" s="12">
        <v>1</v>
      </c>
      <c r="O185" s="14">
        <v>1</v>
      </c>
    </row>
    <row r="186" spans="3:15" x14ac:dyDescent="0.25">
      <c r="C186" s="10" t="s">
        <v>28</v>
      </c>
      <c r="H186" s="12" t="s">
        <v>28</v>
      </c>
      <c r="O186" s="14" t="s">
        <v>28</v>
      </c>
    </row>
    <row r="187" spans="3:15" x14ac:dyDescent="0.25">
      <c r="C187" s="10" t="s">
        <v>28</v>
      </c>
      <c r="H187" s="12" t="s">
        <v>28</v>
      </c>
      <c r="O187" s="14" t="s">
        <v>28</v>
      </c>
    </row>
    <row r="188" spans="3:15" x14ac:dyDescent="0.25">
      <c r="C188" s="10" t="s">
        <v>28</v>
      </c>
      <c r="H188" s="12" t="s">
        <v>28</v>
      </c>
      <c r="O188" s="14" t="s">
        <v>28</v>
      </c>
    </row>
    <row r="189" spans="3:15" x14ac:dyDescent="0.25">
      <c r="C189" s="10" t="s">
        <v>28</v>
      </c>
      <c r="H189" s="12" t="s">
        <v>28</v>
      </c>
      <c r="O189" s="14" t="s">
        <v>28</v>
      </c>
    </row>
    <row r="190" spans="3:15" x14ac:dyDescent="0.25">
      <c r="C190" s="10" t="s">
        <v>28</v>
      </c>
      <c r="H190" s="12" t="s">
        <v>28</v>
      </c>
      <c r="O190" s="14" t="s">
        <v>28</v>
      </c>
    </row>
    <row r="191" spans="3:15" x14ac:dyDescent="0.25">
      <c r="C191" s="10" t="s">
        <v>28</v>
      </c>
      <c r="H191" s="12" t="s">
        <v>28</v>
      </c>
      <c r="O191" s="14" t="s">
        <v>28</v>
      </c>
    </row>
    <row r="192" spans="3:15" x14ac:dyDescent="0.25">
      <c r="C192" s="10" t="s">
        <v>28</v>
      </c>
      <c r="H192" s="12" t="s">
        <v>28</v>
      </c>
      <c r="O192" s="14" t="s">
        <v>28</v>
      </c>
    </row>
    <row r="193" spans="3:15" x14ac:dyDescent="0.25">
      <c r="C193" s="10" t="s">
        <v>28</v>
      </c>
      <c r="H193" s="12" t="s">
        <v>28</v>
      </c>
      <c r="O193" s="14" t="s">
        <v>28</v>
      </c>
    </row>
    <row r="194" spans="3:15" x14ac:dyDescent="0.25">
      <c r="C194" s="10" t="s">
        <v>28</v>
      </c>
      <c r="H194" s="12" t="s">
        <v>28</v>
      </c>
      <c r="O194" s="14" t="s">
        <v>28</v>
      </c>
    </row>
    <row r="195" spans="3:15" x14ac:dyDescent="0.25">
      <c r="C195" s="10" t="s">
        <v>28</v>
      </c>
      <c r="H195" s="12" t="s">
        <v>28</v>
      </c>
      <c r="O195" s="14" t="s">
        <v>28</v>
      </c>
    </row>
    <row r="196" spans="3:15" x14ac:dyDescent="0.25">
      <c r="C196" s="10">
        <v>0</v>
      </c>
      <c r="H196" s="12">
        <v>0</v>
      </c>
      <c r="O196" s="14">
        <v>0</v>
      </c>
    </row>
    <row r="197" spans="3:15" x14ac:dyDescent="0.25">
      <c r="C197" s="10" t="s">
        <v>76</v>
      </c>
      <c r="H197" s="12" t="s">
        <v>88</v>
      </c>
      <c r="O197" s="14" t="s">
        <v>116</v>
      </c>
    </row>
    <row r="198" spans="3:15" x14ac:dyDescent="0.25">
      <c r="C198" s="10" t="s">
        <v>79</v>
      </c>
      <c r="H198" s="12" t="s">
        <v>89</v>
      </c>
      <c r="O198" s="14" t="s">
        <v>117</v>
      </c>
    </row>
    <row r="199" spans="3:15" x14ac:dyDescent="0.25">
      <c r="C199" s="10" t="s">
        <v>24</v>
      </c>
      <c r="H199" s="12" t="s">
        <v>24</v>
      </c>
      <c r="O199" s="14" t="s">
        <v>24</v>
      </c>
    </row>
    <row r="200" spans="3:15" x14ac:dyDescent="0.25">
      <c r="C200" s="10" t="s">
        <v>78</v>
      </c>
      <c r="H200" s="12" t="s">
        <v>90</v>
      </c>
      <c r="O200" s="14" t="s">
        <v>118</v>
      </c>
    </row>
    <row r="201" spans="3:15" x14ac:dyDescent="0.25">
      <c r="C201" s="10">
        <v>1</v>
      </c>
      <c r="H201" s="12">
        <v>8</v>
      </c>
      <c r="O201" s="14">
        <v>2</v>
      </c>
    </row>
    <row r="202" spans="3:15" x14ac:dyDescent="0.25">
      <c r="C202" s="10" t="s">
        <v>54</v>
      </c>
      <c r="H202" s="12" t="s">
        <v>54</v>
      </c>
      <c r="O202" s="14" t="s">
        <v>112</v>
      </c>
    </row>
    <row r="203" spans="3:15" x14ac:dyDescent="0.25">
      <c r="C203" s="10" t="s">
        <v>27</v>
      </c>
      <c r="H203" s="12" t="s">
        <v>27</v>
      </c>
      <c r="O203" s="14" t="s">
        <v>27</v>
      </c>
    </row>
    <row r="204" spans="3:15" x14ac:dyDescent="0.25">
      <c r="C204" s="11">
        <v>41850</v>
      </c>
      <c r="H204" s="13">
        <v>42636</v>
      </c>
      <c r="O204" s="15">
        <v>43259</v>
      </c>
    </row>
    <row r="205" spans="3:15" x14ac:dyDescent="0.25">
      <c r="C205" s="10">
        <v>29</v>
      </c>
      <c r="H205" s="12">
        <v>36</v>
      </c>
      <c r="O205" s="14">
        <v>17</v>
      </c>
    </row>
    <row r="206" spans="3:15" x14ac:dyDescent="0.25">
      <c r="C206" s="10">
        <v>29</v>
      </c>
      <c r="H206" s="12">
        <v>32</v>
      </c>
      <c r="O206" s="14">
        <v>16</v>
      </c>
    </row>
    <row r="207" spans="3:15" x14ac:dyDescent="0.25">
      <c r="C207" s="10" t="s">
        <v>28</v>
      </c>
      <c r="H207" s="12">
        <v>4</v>
      </c>
      <c r="O207" s="14">
        <v>1</v>
      </c>
    </row>
    <row r="208" spans="3:15" x14ac:dyDescent="0.25">
      <c r="C208" s="10" t="s">
        <v>28</v>
      </c>
      <c r="H208" s="12" t="s">
        <v>28</v>
      </c>
      <c r="O208" s="14">
        <v>0</v>
      </c>
    </row>
    <row r="209" spans="3:15" x14ac:dyDescent="0.25">
      <c r="C209" s="10" t="s">
        <v>28</v>
      </c>
      <c r="H209" s="12" t="s">
        <v>28</v>
      </c>
      <c r="O209" s="14">
        <v>0</v>
      </c>
    </row>
    <row r="210" spans="3:15" x14ac:dyDescent="0.25">
      <c r="C210" s="10" t="s">
        <v>28</v>
      </c>
      <c r="H210" s="12" t="s">
        <v>28</v>
      </c>
      <c r="O210" s="14">
        <v>0</v>
      </c>
    </row>
    <row r="211" spans="3:15" x14ac:dyDescent="0.25">
      <c r="C211" s="10">
        <v>4.8</v>
      </c>
      <c r="H211" s="12">
        <v>4.7</v>
      </c>
      <c r="O211" s="14">
        <v>4.7</v>
      </c>
    </row>
    <row r="212" spans="3:15" x14ac:dyDescent="0.25">
      <c r="C212" s="10" t="s">
        <v>29</v>
      </c>
      <c r="H212" s="12" t="s">
        <v>29</v>
      </c>
      <c r="O212" s="14" t="s">
        <v>29</v>
      </c>
    </row>
    <row r="213" spans="3:15" x14ac:dyDescent="0.25">
      <c r="C213" s="10">
        <v>1</v>
      </c>
      <c r="H213" s="12">
        <v>1</v>
      </c>
      <c r="O213" s="14">
        <v>1</v>
      </c>
    </row>
    <row r="214" spans="3:15" x14ac:dyDescent="0.25">
      <c r="C214" s="10" t="s">
        <v>28</v>
      </c>
      <c r="H214" s="12" t="s">
        <v>28</v>
      </c>
      <c r="O214" s="14" t="s">
        <v>28</v>
      </c>
    </row>
    <row r="215" spans="3:15" x14ac:dyDescent="0.25">
      <c r="C215" s="10" t="s">
        <v>28</v>
      </c>
      <c r="H215" s="12" t="s">
        <v>28</v>
      </c>
      <c r="O215" s="14" t="s">
        <v>28</v>
      </c>
    </row>
    <row r="216" spans="3:15" x14ac:dyDescent="0.25">
      <c r="C216" s="10" t="s">
        <v>28</v>
      </c>
      <c r="H216" s="12" t="s">
        <v>28</v>
      </c>
      <c r="O216" s="14" t="s">
        <v>28</v>
      </c>
    </row>
    <row r="217" spans="3:15" x14ac:dyDescent="0.25">
      <c r="C217" s="10" t="s">
        <v>28</v>
      </c>
      <c r="H217" s="12" t="s">
        <v>28</v>
      </c>
      <c r="O217" s="14" t="s">
        <v>28</v>
      </c>
    </row>
    <row r="218" spans="3:15" x14ac:dyDescent="0.25">
      <c r="C218" s="10" t="s">
        <v>28</v>
      </c>
      <c r="H218" s="12" t="s">
        <v>28</v>
      </c>
      <c r="O218" s="14" t="s">
        <v>28</v>
      </c>
    </row>
    <row r="219" spans="3:15" x14ac:dyDescent="0.25">
      <c r="C219" s="10" t="s">
        <v>28</v>
      </c>
      <c r="H219" s="12" t="s">
        <v>28</v>
      </c>
      <c r="O219" s="14" t="s">
        <v>28</v>
      </c>
    </row>
    <row r="220" spans="3:15" x14ac:dyDescent="0.25">
      <c r="C220" s="10" t="s">
        <v>28</v>
      </c>
      <c r="H220" s="12" t="s">
        <v>28</v>
      </c>
      <c r="O220" s="14" t="s">
        <v>28</v>
      </c>
    </row>
    <row r="221" spans="3:15" x14ac:dyDescent="0.25">
      <c r="C221" s="10" t="s">
        <v>28</v>
      </c>
      <c r="H221" s="12" t="s">
        <v>28</v>
      </c>
      <c r="O221" s="14" t="s">
        <v>28</v>
      </c>
    </row>
    <row r="222" spans="3:15" x14ac:dyDescent="0.25">
      <c r="C222" s="10" t="s">
        <v>28</v>
      </c>
      <c r="H222" s="12" t="s">
        <v>28</v>
      </c>
      <c r="O222" s="14" t="s">
        <v>28</v>
      </c>
    </row>
    <row r="223" spans="3:15" x14ac:dyDescent="0.25">
      <c r="C223" s="10" t="s">
        <v>28</v>
      </c>
      <c r="H223" s="12" t="s">
        <v>28</v>
      </c>
      <c r="O223" s="14" t="s">
        <v>28</v>
      </c>
    </row>
    <row r="224" spans="3:15" x14ac:dyDescent="0.25">
      <c r="C224" s="10">
        <v>0</v>
      </c>
      <c r="H224" s="12">
        <v>0</v>
      </c>
      <c r="O224" s="14">
        <v>0</v>
      </c>
    </row>
    <row r="225" spans="3:15" x14ac:dyDescent="0.25">
      <c r="C225" s="10" t="s">
        <v>80</v>
      </c>
      <c r="H225" s="12" t="s">
        <v>91</v>
      </c>
      <c r="O225" t="s">
        <v>119</v>
      </c>
    </row>
    <row r="226" spans="3:15" x14ac:dyDescent="0.25">
      <c r="C226" s="10" t="s">
        <v>81</v>
      </c>
      <c r="H226" s="12" t="s">
        <v>92</v>
      </c>
      <c r="O226" t="s">
        <v>120</v>
      </c>
    </row>
    <row r="227" spans="3:15" x14ac:dyDescent="0.25">
      <c r="C227" s="10" t="s">
        <v>24</v>
      </c>
      <c r="H227" s="12" t="s">
        <v>24</v>
      </c>
      <c r="O227" t="s">
        <v>24</v>
      </c>
    </row>
    <row r="228" spans="3:15" x14ac:dyDescent="0.25">
      <c r="C228" s="10" t="s">
        <v>82</v>
      </c>
      <c r="H228" s="12" t="s">
        <v>93</v>
      </c>
      <c r="O228" t="s">
        <v>121</v>
      </c>
    </row>
    <row r="229" spans="3:15" x14ac:dyDescent="0.25">
      <c r="C229" s="10">
        <v>3</v>
      </c>
      <c r="H229" s="12">
        <v>3</v>
      </c>
      <c r="O229">
        <v>2</v>
      </c>
    </row>
    <row r="230" spans="3:15" x14ac:dyDescent="0.25">
      <c r="C230" s="10" t="s">
        <v>54</v>
      </c>
      <c r="H230" s="12" t="s">
        <v>54</v>
      </c>
      <c r="O230" t="s">
        <v>112</v>
      </c>
    </row>
    <row r="231" spans="3:15" x14ac:dyDescent="0.25">
      <c r="C231" s="10" t="s">
        <v>83</v>
      </c>
      <c r="H231" s="12" t="s">
        <v>27</v>
      </c>
      <c r="O231" t="s">
        <v>27</v>
      </c>
    </row>
    <row r="232" spans="3:15" x14ac:dyDescent="0.25">
      <c r="C232" s="11">
        <v>41964</v>
      </c>
      <c r="H232" s="13">
        <v>42716</v>
      </c>
      <c r="O232" s="9">
        <v>43504</v>
      </c>
    </row>
    <row r="233" spans="3:15" x14ac:dyDescent="0.25">
      <c r="C233" s="10">
        <v>10</v>
      </c>
      <c r="H233" s="12">
        <v>20</v>
      </c>
      <c r="O233">
        <v>26</v>
      </c>
    </row>
    <row r="234" spans="3:15" x14ac:dyDescent="0.25">
      <c r="C234" s="10" t="s">
        <v>28</v>
      </c>
      <c r="H234" s="12">
        <v>19</v>
      </c>
      <c r="O234">
        <v>26</v>
      </c>
    </row>
    <row r="235" spans="3:15" x14ac:dyDescent="0.25">
      <c r="C235" s="10">
        <v>10</v>
      </c>
      <c r="H235" s="12">
        <v>1</v>
      </c>
      <c r="O235">
        <v>0</v>
      </c>
    </row>
    <row r="236" spans="3:15" x14ac:dyDescent="0.25">
      <c r="C236" s="10" t="s">
        <v>28</v>
      </c>
      <c r="H236" s="12" t="s">
        <v>28</v>
      </c>
      <c r="O236">
        <v>0</v>
      </c>
    </row>
    <row r="237" spans="3:15" x14ac:dyDescent="0.25">
      <c r="C237" s="10" t="s">
        <v>28</v>
      </c>
      <c r="H237" s="12" t="s">
        <v>28</v>
      </c>
      <c r="O237">
        <v>0</v>
      </c>
    </row>
    <row r="238" spans="3:15" x14ac:dyDescent="0.25">
      <c r="C238" s="10" t="s">
        <v>28</v>
      </c>
      <c r="H238" s="12" t="s">
        <v>28</v>
      </c>
      <c r="O238">
        <v>0</v>
      </c>
    </row>
    <row r="239" spans="3:15" x14ac:dyDescent="0.25">
      <c r="C239" s="10">
        <v>4</v>
      </c>
      <c r="H239" s="12">
        <v>4.8</v>
      </c>
      <c r="O239">
        <v>4.8</v>
      </c>
    </row>
    <row r="240" spans="3:15" x14ac:dyDescent="0.25">
      <c r="C240" s="10" t="s">
        <v>36</v>
      </c>
      <c r="H240" s="12" t="s">
        <v>29</v>
      </c>
      <c r="O240" t="s">
        <v>29</v>
      </c>
    </row>
    <row r="241" spans="3:15" x14ac:dyDescent="0.25">
      <c r="C241" s="10">
        <v>0</v>
      </c>
      <c r="H241" s="12">
        <v>1</v>
      </c>
      <c r="O241">
        <v>1</v>
      </c>
    </row>
    <row r="242" spans="3:15" x14ac:dyDescent="0.25">
      <c r="C242" s="10" t="s">
        <v>28</v>
      </c>
      <c r="H242" s="12" t="s">
        <v>112</v>
      </c>
    </row>
    <row r="243" spans="3:15" x14ac:dyDescent="0.25">
      <c r="C243" s="10" t="s">
        <v>28</v>
      </c>
      <c r="H243" s="13">
        <v>43581</v>
      </c>
    </row>
    <row r="244" spans="3:15" x14ac:dyDescent="0.25">
      <c r="C244" s="10" t="s">
        <v>28</v>
      </c>
      <c r="H244" s="12">
        <v>19</v>
      </c>
    </row>
    <row r="245" spans="3:15" x14ac:dyDescent="0.25">
      <c r="C245" s="10" t="s">
        <v>28</v>
      </c>
      <c r="H245" s="12">
        <v>16</v>
      </c>
    </row>
    <row r="246" spans="3:15" x14ac:dyDescent="0.25">
      <c r="C246" s="10" t="s">
        <v>28</v>
      </c>
      <c r="H246" s="12">
        <v>3</v>
      </c>
    </row>
    <row r="247" spans="3:15" x14ac:dyDescent="0.25">
      <c r="C247" s="10" t="s">
        <v>28</v>
      </c>
      <c r="H247" s="12">
        <v>0</v>
      </c>
    </row>
    <row r="248" spans="3:15" x14ac:dyDescent="0.25">
      <c r="C248" s="10" t="s">
        <v>28</v>
      </c>
      <c r="H248" s="12">
        <v>0</v>
      </c>
    </row>
    <row r="249" spans="3:15" x14ac:dyDescent="0.25">
      <c r="C249" s="10" t="s">
        <v>28</v>
      </c>
      <c r="H249" s="12">
        <v>0</v>
      </c>
    </row>
    <row r="250" spans="3:15" x14ac:dyDescent="0.25">
      <c r="C250" s="10" t="s">
        <v>28</v>
      </c>
      <c r="H250" s="12">
        <v>4.5999999999999996</v>
      </c>
    </row>
    <row r="251" spans="3:15" x14ac:dyDescent="0.25">
      <c r="C251" s="10" t="s">
        <v>28</v>
      </c>
      <c r="H251" s="12" t="s">
        <v>29</v>
      </c>
    </row>
    <row r="252" spans="3:15" x14ac:dyDescent="0.25">
      <c r="C252" s="10">
        <v>0</v>
      </c>
      <c r="H252" s="12">
        <v>1</v>
      </c>
    </row>
    <row r="253" spans="3:15" x14ac:dyDescent="0.25">
      <c r="C253" s="10" t="s">
        <v>80</v>
      </c>
      <c r="H253" s="12" t="s">
        <v>94</v>
      </c>
    </row>
    <row r="254" spans="3:15" x14ac:dyDescent="0.25">
      <c r="C254" s="10" t="s">
        <v>81</v>
      </c>
      <c r="H254" s="12" t="s">
        <v>95</v>
      </c>
    </row>
    <row r="255" spans="3:15" x14ac:dyDescent="0.25">
      <c r="C255" s="10" t="s">
        <v>24</v>
      </c>
      <c r="H255" s="12" t="s">
        <v>96</v>
      </c>
    </row>
    <row r="256" spans="3:15" x14ac:dyDescent="0.25">
      <c r="C256" s="10" t="s">
        <v>82</v>
      </c>
      <c r="H256" s="12" t="s">
        <v>97</v>
      </c>
    </row>
    <row r="257" spans="3:8" x14ac:dyDescent="0.25">
      <c r="C257" s="10">
        <v>3</v>
      </c>
      <c r="H257" s="12">
        <v>3</v>
      </c>
    </row>
    <row r="258" spans="3:8" x14ac:dyDescent="0.25">
      <c r="C258" s="10" t="s">
        <v>54</v>
      </c>
      <c r="H258" s="12" t="s">
        <v>101</v>
      </c>
    </row>
    <row r="259" spans="3:8" x14ac:dyDescent="0.25">
      <c r="C259" s="10" t="s">
        <v>27</v>
      </c>
      <c r="H259" s="12" t="s">
        <v>98</v>
      </c>
    </row>
    <row r="260" spans="3:8" x14ac:dyDescent="0.25">
      <c r="C260" s="11">
        <v>41990</v>
      </c>
      <c r="H260" s="13">
        <v>42899</v>
      </c>
    </row>
    <row r="261" spans="3:8" x14ac:dyDescent="0.25">
      <c r="C261" s="10">
        <v>10</v>
      </c>
      <c r="H261" s="12">
        <v>2</v>
      </c>
    </row>
    <row r="262" spans="3:8" x14ac:dyDescent="0.25">
      <c r="C262" s="10">
        <v>10</v>
      </c>
      <c r="H262" s="12">
        <v>2</v>
      </c>
    </row>
    <row r="263" spans="3:8" x14ac:dyDescent="0.25">
      <c r="C263" s="10" t="s">
        <v>28</v>
      </c>
      <c r="H263" s="12" t="s">
        <v>28</v>
      </c>
    </row>
    <row r="264" spans="3:8" x14ac:dyDescent="0.25">
      <c r="C264" s="10" t="s">
        <v>28</v>
      </c>
      <c r="H264" s="12" t="s">
        <v>28</v>
      </c>
    </row>
    <row r="265" spans="3:8" x14ac:dyDescent="0.25">
      <c r="C265" s="10" t="s">
        <v>28</v>
      </c>
      <c r="H265" s="12" t="s">
        <v>28</v>
      </c>
    </row>
    <row r="266" spans="3:8" x14ac:dyDescent="0.25">
      <c r="C266" s="10" t="s">
        <v>28</v>
      </c>
      <c r="H266" s="12" t="s">
        <v>28</v>
      </c>
    </row>
    <row r="267" spans="3:8" x14ac:dyDescent="0.25">
      <c r="C267" s="10">
        <v>4.7</v>
      </c>
      <c r="H267" s="12">
        <v>4.7</v>
      </c>
    </row>
    <row r="268" spans="3:8" x14ac:dyDescent="0.25">
      <c r="C268" s="10" t="s">
        <v>29</v>
      </c>
      <c r="H268" s="12" t="s">
        <v>29</v>
      </c>
    </row>
    <row r="269" spans="3:8" x14ac:dyDescent="0.25">
      <c r="C269" s="10">
        <v>1</v>
      </c>
      <c r="H269" s="12">
        <v>2</v>
      </c>
    </row>
    <row r="270" spans="3:8" x14ac:dyDescent="0.25">
      <c r="C270" s="10" t="s">
        <v>28</v>
      </c>
      <c r="H270" s="12" t="s">
        <v>28</v>
      </c>
    </row>
    <row r="271" spans="3:8" x14ac:dyDescent="0.25">
      <c r="C271" s="10" t="s">
        <v>28</v>
      </c>
      <c r="H271" s="12" t="s">
        <v>28</v>
      </c>
    </row>
    <row r="272" spans="3:8" x14ac:dyDescent="0.25">
      <c r="C272" s="10" t="s">
        <v>28</v>
      </c>
      <c r="H272" s="12" t="s">
        <v>28</v>
      </c>
    </row>
    <row r="273" spans="3:8" x14ac:dyDescent="0.25">
      <c r="C273" s="10" t="s">
        <v>28</v>
      </c>
      <c r="H273" s="12" t="s">
        <v>28</v>
      </c>
    </row>
    <row r="274" spans="3:8" x14ac:dyDescent="0.25">
      <c r="C274" s="10" t="s">
        <v>28</v>
      </c>
      <c r="H274" s="12" t="s">
        <v>28</v>
      </c>
    </row>
    <row r="275" spans="3:8" x14ac:dyDescent="0.25">
      <c r="C275" s="10" t="s">
        <v>28</v>
      </c>
      <c r="H275" s="12" t="s">
        <v>28</v>
      </c>
    </row>
    <row r="276" spans="3:8" x14ac:dyDescent="0.25">
      <c r="C276" s="10" t="s">
        <v>28</v>
      </c>
      <c r="H276" s="12" t="s">
        <v>28</v>
      </c>
    </row>
    <row r="277" spans="3:8" x14ac:dyDescent="0.25">
      <c r="C277" s="10" t="s">
        <v>28</v>
      </c>
      <c r="H277" s="12" t="s">
        <v>28</v>
      </c>
    </row>
    <row r="278" spans="3:8" x14ac:dyDescent="0.25">
      <c r="C278" s="10" t="s">
        <v>28</v>
      </c>
      <c r="H278" s="12" t="s">
        <v>28</v>
      </c>
    </row>
    <row r="279" spans="3:8" x14ac:dyDescent="0.25">
      <c r="C279" s="10" t="s">
        <v>28</v>
      </c>
      <c r="H279" s="12" t="s">
        <v>28</v>
      </c>
    </row>
    <row r="280" spans="3:8" x14ac:dyDescent="0.25">
      <c r="C280" s="10">
        <v>0</v>
      </c>
      <c r="H280" s="12">
        <v>0</v>
      </c>
    </row>
    <row r="281" spans="3:8" x14ac:dyDescent="0.25">
      <c r="H281" s="12" t="s">
        <v>94</v>
      </c>
    </row>
    <row r="282" spans="3:8" x14ac:dyDescent="0.25">
      <c r="H282" s="12" t="s">
        <v>95</v>
      </c>
    </row>
    <row r="283" spans="3:8" x14ac:dyDescent="0.25">
      <c r="H283" s="12" t="s">
        <v>99</v>
      </c>
    </row>
    <row r="284" spans="3:8" x14ac:dyDescent="0.25">
      <c r="H284" s="12" t="s">
        <v>97</v>
      </c>
    </row>
    <row r="285" spans="3:8" x14ac:dyDescent="0.25">
      <c r="H285" s="12">
        <v>3</v>
      </c>
    </row>
    <row r="286" spans="3:8" x14ac:dyDescent="0.25">
      <c r="H286" s="12" t="s">
        <v>101</v>
      </c>
    </row>
    <row r="287" spans="3:8" x14ac:dyDescent="0.25">
      <c r="H287" s="12" t="s">
        <v>98</v>
      </c>
    </row>
    <row r="288" spans="3:8" x14ac:dyDescent="0.25">
      <c r="H288" s="13">
        <v>42899</v>
      </c>
    </row>
    <row r="289" spans="8:8" x14ac:dyDescent="0.25">
      <c r="H289" s="12">
        <v>2</v>
      </c>
    </row>
    <row r="290" spans="8:8" x14ac:dyDescent="0.25">
      <c r="H290" s="12">
        <v>2</v>
      </c>
    </row>
    <row r="291" spans="8:8" x14ac:dyDescent="0.25">
      <c r="H291" s="12" t="s">
        <v>28</v>
      </c>
    </row>
    <row r="292" spans="8:8" x14ac:dyDescent="0.25">
      <c r="H292" s="12" t="s">
        <v>28</v>
      </c>
    </row>
    <row r="293" spans="8:8" x14ac:dyDescent="0.25">
      <c r="H293" s="12" t="s">
        <v>28</v>
      </c>
    </row>
    <row r="294" spans="8:8" x14ac:dyDescent="0.25">
      <c r="H294" s="12" t="s">
        <v>28</v>
      </c>
    </row>
    <row r="295" spans="8:8" x14ac:dyDescent="0.25">
      <c r="H295" s="12">
        <v>4.7</v>
      </c>
    </row>
    <row r="296" spans="8:8" x14ac:dyDescent="0.25">
      <c r="H296" s="12" t="s">
        <v>29</v>
      </c>
    </row>
    <row r="297" spans="8:8" x14ac:dyDescent="0.25">
      <c r="H297" s="12">
        <v>2</v>
      </c>
    </row>
    <row r="298" spans="8:8" x14ac:dyDescent="0.25">
      <c r="H298" s="12" t="s">
        <v>28</v>
      </c>
    </row>
    <row r="299" spans="8:8" x14ac:dyDescent="0.25">
      <c r="H299" s="12" t="s">
        <v>28</v>
      </c>
    </row>
    <row r="300" spans="8:8" x14ac:dyDescent="0.25">
      <c r="H300" s="12" t="s">
        <v>28</v>
      </c>
    </row>
    <row r="301" spans="8:8" x14ac:dyDescent="0.25">
      <c r="H301" s="12" t="s">
        <v>28</v>
      </c>
    </row>
    <row r="302" spans="8:8" x14ac:dyDescent="0.25">
      <c r="H302" s="12" t="s">
        <v>28</v>
      </c>
    </row>
    <row r="303" spans="8:8" x14ac:dyDescent="0.25">
      <c r="H303" s="12" t="s">
        <v>28</v>
      </c>
    </row>
    <row r="304" spans="8:8" x14ac:dyDescent="0.25">
      <c r="H304" s="12" t="s">
        <v>28</v>
      </c>
    </row>
    <row r="305" spans="8:8" x14ac:dyDescent="0.25">
      <c r="H305" s="12" t="s">
        <v>28</v>
      </c>
    </row>
    <row r="306" spans="8:8" x14ac:dyDescent="0.25">
      <c r="H306" s="12" t="s">
        <v>28</v>
      </c>
    </row>
    <row r="307" spans="8:8" x14ac:dyDescent="0.25">
      <c r="H307" s="12" t="s">
        <v>28</v>
      </c>
    </row>
    <row r="308" spans="8:8" x14ac:dyDescent="0.25">
      <c r="H308" s="12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Table 1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alevimo</dc:creator>
  <cp:lastModifiedBy>danielle assafin</cp:lastModifiedBy>
  <dcterms:created xsi:type="dcterms:W3CDTF">2020-11-01T21:26:43Z</dcterms:created>
  <dcterms:modified xsi:type="dcterms:W3CDTF">2020-11-25T19:20:58Z</dcterms:modified>
</cp:coreProperties>
</file>